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C:\Users\francois.pierron\Desktop\"/>
    </mc:Choice>
  </mc:AlternateContent>
  <xr:revisionPtr revIDLastSave="0" documentId="13_ncr:1_{20F875D2-1BA3-4256-A4E8-8395953AFDBA}" xr6:coauthVersionLast="36" xr6:coauthVersionMax="36" xr10:uidLastSave="{00000000-0000-0000-0000-000000000000}"/>
  <bookViews>
    <workbookView xWindow="0" yWindow="0" windowWidth="16800" windowHeight="7845" tabRatio="905" firstSheet="2" activeTab="6" xr2:uid="{00000000-000D-0000-FFFF-FFFF00000000}"/>
  </bookViews>
  <sheets>
    <sheet name="Lisez-moi" sheetId="8" r:id="rId1"/>
    <sheet name="Pour info - Grilles de critères" sheetId="1" r:id="rId2"/>
    <sheet name="Etape 1 - projet de territoire" sheetId="7" r:id="rId3"/>
    <sheet name="Etape 2 - noter les actions" sheetId="3" r:id="rId4"/>
    <sheet name="Résultats - classement actions" sheetId="9" r:id="rId5"/>
    <sheet name="Graphiques complémentaires" sheetId="6" r:id="rId6"/>
    <sheet name="Back office - note par action" sheetId="4" r:id="rId7"/>
    <sheet name="Back office - note par objectif" sheetId="5" r:id="rId8"/>
    <sheet name="Changer les paramètres" sheetId="2" r:id="rId9"/>
  </sheets>
  <definedNames>
    <definedName name="_xlnm._FilterDatabase" localSheetId="4" hidden="1">'Résultats - classement actions'!$A$5:$H$104</definedName>
    <definedName name="aaa" hidden="1">#REF!</definedName>
    <definedName name="Echéance">'Changer les paramètres'!$L$11:$L$15</definedName>
    <definedName name="ETIQ_ENJEUX">OFFSET('Back office - note par objectif'!$A$4,0,0,COUNTA('Back office - note par objectif'!XES1048570:XES90))</definedName>
    <definedName name="IQ">'Pour info - Grilles de critères'!$C$5:$G$5</definedName>
    <definedName name="Mobilisation">'Changer les paramètres'!$F$11:$F$15</definedName>
    <definedName name="OBJECTIFS">OFFSET('Etape 1 - projet de territoire'!$B$9,0,0,COUNTA('Etape 1 - projet de territoire'!$B$9:$B$91))</definedName>
    <definedName name="Rayonnement">'Changer les paramètres'!$D$11:$D$15</definedName>
    <definedName name="Réponse_objectif">'Changer les paramètres'!$B$11:$B$15</definedName>
    <definedName name="Ressources">'Changer les paramètres'!$J$11:$J$15</definedName>
    <definedName name="Transversalité">'Changer les paramètres'!$H$11:$H$15</definedName>
    <definedName name="Z_86F231A6_8872_4CDC_8E71_A78D3F0CBB5C_.wvu.Cols" localSheetId="7" hidden="1">'Back office - note par objectif'!$O:$XFD</definedName>
    <definedName name="Z_86F231A6_8872_4CDC_8E71_A78D3F0CBB5C_.wvu.Cols" localSheetId="8" hidden="1">'Changer les paramètres'!$N:$XFD</definedName>
    <definedName name="Z_86F231A6_8872_4CDC_8E71_A78D3F0CBB5C_.wvu.Cols" localSheetId="2" hidden="1">'Etape 1 - projet de territoire'!$C:$C,'Etape 1 - projet de territoire'!$E:$E,'Etape 1 - projet de territoire'!$G:$G,'Etape 1 - projet de territoire'!$I:$I,'Etape 1 - projet de territoire'!#REF!,'Etape 1 - projet de territoire'!$K:$K,'Etape 1 - projet de territoire'!#REF!,'Etape 1 - projet de territoire'!$M:$M,'Etape 1 - projet de territoire'!$O:$XFD</definedName>
    <definedName name="Z_86F231A6_8872_4CDC_8E71_A78D3F0CBB5C_.wvu.Cols" localSheetId="5" hidden="1">'Graphiques complémentaires'!$R:$XFD</definedName>
    <definedName name="Z_86F231A6_8872_4CDC_8E71_A78D3F0CBB5C_.wvu.Cols" localSheetId="1" hidden="1">'Pour info - Grilles de critères'!$I:$XFD</definedName>
    <definedName name="Z_86F231A6_8872_4CDC_8E71_A78D3F0CBB5C_.wvu.Rows" localSheetId="7" hidden="1">'Back office - note par objectif'!$19:$1048576,'Back office - note par objectif'!$1:$18</definedName>
    <definedName name="Z_86F231A6_8872_4CDC_8E71_A78D3F0CBB5C_.wvu.Rows" localSheetId="8" hidden="1">'Changer les paramètres'!$36:$1048576,'Changer les paramètres'!$35:$35</definedName>
    <definedName name="Z_86F231A6_8872_4CDC_8E71_A78D3F0CBB5C_.wvu.Rows" localSheetId="2" hidden="1">'Etape 1 - projet de territoire'!$3:$1048576</definedName>
    <definedName name="Z_86F231A6_8872_4CDC_8E71_A78D3F0CBB5C_.wvu.Rows" localSheetId="5" hidden="1">'Graphiques complémentaires'!$42:$1048576</definedName>
    <definedName name="Z_86F231A6_8872_4CDC_8E71_A78D3F0CBB5C_.wvu.Rows" localSheetId="1" hidden="1">'Pour info - Grilles de critères'!$25:$1048576,'Pour info - Grilles de critères'!$23:$24</definedName>
    <definedName name="Z_961DC6EA_2411_498A_8FA8_AEC4F67D22EB_.wvu.Cols" localSheetId="7" hidden="1">'Back office - note par objectif'!$O:$XFD</definedName>
    <definedName name="Z_961DC6EA_2411_498A_8FA8_AEC4F67D22EB_.wvu.Cols" localSheetId="8" hidden="1">'Changer les paramètres'!$N:$XFD</definedName>
    <definedName name="Z_961DC6EA_2411_498A_8FA8_AEC4F67D22EB_.wvu.Cols" localSheetId="2" hidden="1">'Etape 1 - projet de territoire'!$C:$C,'Etape 1 - projet de territoire'!$E:$E,'Etape 1 - projet de territoire'!$G:$G,'Etape 1 - projet de territoire'!$I:$I,'Etape 1 - projet de territoire'!#REF!,'Etape 1 - projet de territoire'!$K:$K,'Etape 1 - projet de territoire'!#REF!,'Etape 1 - projet de territoire'!$M:$M,'Etape 1 - projet de territoire'!$O:$XFD</definedName>
    <definedName name="Z_961DC6EA_2411_498A_8FA8_AEC4F67D22EB_.wvu.Cols" localSheetId="5" hidden="1">'Graphiques complémentaires'!$R:$XFD</definedName>
    <definedName name="Z_961DC6EA_2411_498A_8FA8_AEC4F67D22EB_.wvu.Cols" localSheetId="1" hidden="1">'Pour info - Grilles de critères'!$I:$XFD</definedName>
    <definedName name="Z_961DC6EA_2411_498A_8FA8_AEC4F67D22EB_.wvu.Rows" localSheetId="7" hidden="1">'Back office - note par objectif'!$19:$1048576,'Back office - note par objectif'!$1:$18</definedName>
    <definedName name="Z_961DC6EA_2411_498A_8FA8_AEC4F67D22EB_.wvu.Rows" localSheetId="8" hidden="1">'Changer les paramètres'!$40:$1048576,'Changer les paramètres'!$35:$35</definedName>
    <definedName name="Z_961DC6EA_2411_498A_8FA8_AEC4F67D22EB_.wvu.Rows" localSheetId="2" hidden="1">'Etape 1 - projet de territoire'!$3:$1048576</definedName>
    <definedName name="Z_961DC6EA_2411_498A_8FA8_AEC4F67D22EB_.wvu.Rows" localSheetId="5" hidden="1">'Graphiques complémentaires'!$42:$1048576</definedName>
    <definedName name="Z_961DC6EA_2411_498A_8FA8_AEC4F67D22EB_.wvu.Rows" localSheetId="1" hidden="1">'Pour info - Grilles de critères'!$28:$1048576,'Pour info - Grilles de critères'!$23:$27</definedName>
  </definedNames>
  <calcPr calcId="191029"/>
  <customWorkbookViews>
    <customWorkbookView name="Mme Mélanie CARIO - Affichage personnalisé" guid="{86F231A6-8872-4CDC-8E71-A78D3F0CBB5C}" mergeInterval="0" personalView="1" maximized="1" xWindow="-1928" yWindow="-636" windowWidth="1936" windowHeight="1056" tabRatio="760" activeSheetId="3"/>
    <customWorkbookView name="M. François PIERRON - Affichage personnalisé" guid="{961DC6EA-2411-498A-8FA8-AEC4F67D22EB}" mergeInterval="0" personalView="1" maximized="1" xWindow="-8" yWindow="-8" windowWidth="1936" windowHeight="1056" tabRatio="760"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4" l="1"/>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2" i="4"/>
  <c r="E103" i="9" l="1"/>
  <c r="E6" i="9"/>
  <c r="E104" i="9"/>
  <c r="E102" i="9"/>
  <c r="E101" i="9"/>
  <c r="E100" i="9"/>
  <c r="E99" i="9"/>
  <c r="E98" i="9"/>
  <c r="E97" i="9"/>
  <c r="E96" i="9"/>
  <c r="E95"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A44" i="9"/>
  <c r="B44" i="9"/>
  <c r="F44" i="9"/>
  <c r="A45" i="9"/>
  <c r="B45" i="9"/>
  <c r="F45" i="9"/>
  <c r="A46" i="9"/>
  <c r="B46" i="9"/>
  <c r="F46" i="9"/>
  <c r="A47" i="9"/>
  <c r="B47" i="9"/>
  <c r="F47" i="9"/>
  <c r="A48" i="9"/>
  <c r="B48" i="9"/>
  <c r="F48" i="9"/>
  <c r="A49" i="9"/>
  <c r="B49" i="9"/>
  <c r="F49" i="9"/>
  <c r="A50" i="9"/>
  <c r="B50" i="9"/>
  <c r="F50" i="9"/>
  <c r="A51" i="9"/>
  <c r="B51" i="9"/>
  <c r="F51" i="9"/>
  <c r="A52" i="9"/>
  <c r="B52" i="9"/>
  <c r="F52" i="9"/>
  <c r="A53" i="9"/>
  <c r="B53" i="9"/>
  <c r="F53" i="9"/>
  <c r="A54" i="9"/>
  <c r="B54" i="9"/>
  <c r="F54" i="9"/>
  <c r="A55" i="9"/>
  <c r="B55" i="9"/>
  <c r="F55" i="9"/>
  <c r="A56" i="9"/>
  <c r="B56" i="9"/>
  <c r="F56" i="9"/>
  <c r="A57" i="9"/>
  <c r="B57" i="9"/>
  <c r="F57" i="9"/>
  <c r="A58" i="9"/>
  <c r="B58" i="9"/>
  <c r="F58" i="9"/>
  <c r="A59" i="9"/>
  <c r="B59" i="9"/>
  <c r="F59" i="9"/>
  <c r="A60" i="9"/>
  <c r="B60" i="9"/>
  <c r="F60" i="9"/>
  <c r="A61" i="9"/>
  <c r="B61" i="9"/>
  <c r="F61" i="9"/>
  <c r="A62" i="9"/>
  <c r="B62" i="9"/>
  <c r="F62" i="9"/>
  <c r="A63" i="9"/>
  <c r="B63" i="9"/>
  <c r="F63" i="9"/>
  <c r="A64" i="9"/>
  <c r="B64" i="9"/>
  <c r="F64" i="9"/>
  <c r="A65" i="9"/>
  <c r="B65" i="9"/>
  <c r="F65" i="9"/>
  <c r="A66" i="9"/>
  <c r="B66" i="9"/>
  <c r="F66" i="9"/>
  <c r="A67" i="9"/>
  <c r="B67" i="9"/>
  <c r="F67" i="9"/>
  <c r="A68" i="9"/>
  <c r="B68" i="9"/>
  <c r="F68" i="9"/>
  <c r="A69" i="9"/>
  <c r="B69" i="9"/>
  <c r="F69" i="9"/>
  <c r="A70" i="9"/>
  <c r="B70" i="9"/>
  <c r="F70" i="9"/>
  <c r="A71" i="9"/>
  <c r="B71" i="9"/>
  <c r="F71" i="9"/>
  <c r="A72" i="9"/>
  <c r="B72" i="9"/>
  <c r="F72" i="9"/>
  <c r="A73" i="9"/>
  <c r="B73" i="9"/>
  <c r="F73" i="9"/>
  <c r="A74" i="9"/>
  <c r="B74" i="9"/>
  <c r="F74" i="9"/>
  <c r="A75" i="9"/>
  <c r="B75" i="9"/>
  <c r="F75" i="9"/>
  <c r="A76" i="9"/>
  <c r="B76" i="9"/>
  <c r="F76" i="9"/>
  <c r="A77" i="9"/>
  <c r="B77" i="9"/>
  <c r="F77" i="9"/>
  <c r="A78" i="9"/>
  <c r="B78" i="9"/>
  <c r="F78" i="9"/>
  <c r="A79" i="9"/>
  <c r="B79" i="9"/>
  <c r="F79" i="9"/>
  <c r="A80" i="9"/>
  <c r="B80" i="9"/>
  <c r="F80" i="9"/>
  <c r="A81" i="9"/>
  <c r="B81" i="9"/>
  <c r="F81" i="9"/>
  <c r="A82" i="9"/>
  <c r="B82" i="9"/>
  <c r="F82" i="9"/>
  <c r="A83" i="9"/>
  <c r="B83" i="9"/>
  <c r="F83" i="9"/>
  <c r="A84" i="9"/>
  <c r="B84" i="9"/>
  <c r="F84" i="9"/>
  <c r="A85" i="9"/>
  <c r="B85" i="9"/>
  <c r="F85" i="9"/>
  <c r="A86" i="9"/>
  <c r="B86" i="9"/>
  <c r="F86" i="9"/>
  <c r="A87" i="9"/>
  <c r="B87" i="9"/>
  <c r="F87" i="9"/>
  <c r="A88" i="9"/>
  <c r="B88" i="9"/>
  <c r="F88" i="9"/>
  <c r="A89" i="9"/>
  <c r="B89" i="9"/>
  <c r="F89" i="9"/>
  <c r="A90" i="9"/>
  <c r="B90" i="9"/>
  <c r="F90" i="9"/>
  <c r="A91" i="9"/>
  <c r="B91" i="9"/>
  <c r="F91" i="9"/>
  <c r="A92" i="9"/>
  <c r="B92" i="9"/>
  <c r="F92" i="9"/>
  <c r="A93" i="9"/>
  <c r="B93" i="9"/>
  <c r="F93" i="9"/>
  <c r="A94" i="9"/>
  <c r="B94" i="9"/>
  <c r="F94" i="9"/>
  <c r="N7" i="4" l="1"/>
  <c r="A51" i="5"/>
  <c r="B51" i="5" s="1"/>
  <c r="I51" i="5" s="1"/>
  <c r="A52" i="5"/>
  <c r="B52" i="5" s="1"/>
  <c r="C52" i="5"/>
  <c r="D52" i="5" s="1"/>
  <c r="O52" i="5"/>
  <c r="A53" i="5"/>
  <c r="B53" i="5"/>
  <c r="C53" i="5" s="1"/>
  <c r="D53" i="5" s="1"/>
  <c r="A54" i="5"/>
  <c r="B54" i="5" s="1"/>
  <c r="Q54" i="5" s="1"/>
  <c r="A55" i="5"/>
  <c r="B55" i="5"/>
  <c r="E55" i="5" s="1"/>
  <c r="F55" i="5" s="1"/>
  <c r="A56" i="5"/>
  <c r="B56" i="5"/>
  <c r="J56" i="5" s="1"/>
  <c r="A57" i="5"/>
  <c r="B57" i="5"/>
  <c r="I57" i="5" s="1"/>
  <c r="H57" i="5"/>
  <c r="K57" i="5"/>
  <c r="M57" i="5"/>
  <c r="O57" i="5"/>
  <c r="P57" i="5"/>
  <c r="S57" i="5"/>
  <c r="A58" i="5"/>
  <c r="B58" i="5" s="1"/>
  <c r="C58" i="5" s="1"/>
  <c r="D58" i="5" s="1"/>
  <c r="J58" i="5"/>
  <c r="L58" i="5"/>
  <c r="M58" i="5"/>
  <c r="R58" i="5"/>
  <c r="T58" i="5"/>
  <c r="A59" i="5"/>
  <c r="B59" i="5" s="1"/>
  <c r="I59" i="5"/>
  <c r="J59" i="5"/>
  <c r="O59" i="5"/>
  <c r="Q59" i="5"/>
  <c r="R59" i="5"/>
  <c r="A60" i="5"/>
  <c r="B60" i="5" s="1"/>
  <c r="O60" i="5" s="1"/>
  <c r="A61" i="5"/>
  <c r="B61" i="5"/>
  <c r="C61" i="5" s="1"/>
  <c r="D61" i="5" s="1"/>
  <c r="I61" i="5"/>
  <c r="K61" i="5"/>
  <c r="L61" i="5"/>
  <c r="Q61" i="5"/>
  <c r="S61" i="5"/>
  <c r="T61" i="5"/>
  <c r="A62" i="5"/>
  <c r="B62" i="5" s="1"/>
  <c r="E62" i="5" s="1"/>
  <c r="F62" i="5" s="1"/>
  <c r="H62" i="5"/>
  <c r="I62" i="5"/>
  <c r="N62" i="5"/>
  <c r="P62" i="5"/>
  <c r="Q62" i="5"/>
  <c r="A63" i="5"/>
  <c r="B63" i="5"/>
  <c r="E63" i="5"/>
  <c r="F63" i="5" s="1"/>
  <c r="K63" i="5"/>
  <c r="M63" i="5"/>
  <c r="N63" i="5"/>
  <c r="S63" i="5"/>
  <c r="A64" i="5"/>
  <c r="B64" i="5" s="1"/>
  <c r="A65" i="5"/>
  <c r="B65" i="5"/>
  <c r="I65" i="5" s="1"/>
  <c r="H65" i="5"/>
  <c r="K65" i="5"/>
  <c r="M65" i="5"/>
  <c r="O65" i="5"/>
  <c r="P65" i="5"/>
  <c r="S65" i="5"/>
  <c r="A66" i="5"/>
  <c r="B66" i="5" s="1"/>
  <c r="C66" i="5"/>
  <c r="D66" i="5" s="1"/>
  <c r="J66" i="5"/>
  <c r="L66" i="5"/>
  <c r="M66" i="5"/>
  <c r="R66" i="5"/>
  <c r="T66" i="5"/>
  <c r="A67" i="5"/>
  <c r="B67" i="5" s="1"/>
  <c r="I67" i="5"/>
  <c r="J67" i="5"/>
  <c r="O67" i="5"/>
  <c r="Q67" i="5"/>
  <c r="R67" i="5"/>
  <c r="A68" i="5"/>
  <c r="B68" i="5" s="1"/>
  <c r="C68" i="5" s="1"/>
  <c r="D68" i="5" s="1"/>
  <c r="E68" i="5"/>
  <c r="F68" i="5" s="1"/>
  <c r="L68" i="5"/>
  <c r="N68" i="5"/>
  <c r="O68" i="5"/>
  <c r="T68" i="5"/>
  <c r="A69" i="5"/>
  <c r="B69" i="5"/>
  <c r="C69" i="5"/>
  <c r="D69" i="5" s="1"/>
  <c r="I69" i="5"/>
  <c r="K69" i="5"/>
  <c r="L69" i="5"/>
  <c r="Q69" i="5"/>
  <c r="S69" i="5"/>
  <c r="T69" i="5"/>
  <c r="A70" i="5"/>
  <c r="B70" i="5" s="1"/>
  <c r="E70" i="5"/>
  <c r="F70" i="5" s="1"/>
  <c r="H70" i="5"/>
  <c r="I70" i="5"/>
  <c r="N70" i="5"/>
  <c r="P70" i="5"/>
  <c r="Q70" i="5"/>
  <c r="A71" i="5"/>
  <c r="B71" i="5"/>
  <c r="E71" i="5"/>
  <c r="F71" i="5" s="1"/>
  <c r="K71" i="5"/>
  <c r="M71" i="5"/>
  <c r="N71" i="5"/>
  <c r="S71" i="5"/>
  <c r="A72" i="5"/>
  <c r="B72" i="5" s="1"/>
  <c r="A73" i="5"/>
  <c r="B73" i="5"/>
  <c r="I73" i="5" s="1"/>
  <c r="H73" i="5"/>
  <c r="K73" i="5"/>
  <c r="M73" i="5"/>
  <c r="O73" i="5"/>
  <c r="P73" i="5"/>
  <c r="S73" i="5"/>
  <c r="A74" i="5"/>
  <c r="B74" i="5" s="1"/>
  <c r="C74" i="5" s="1"/>
  <c r="D74" i="5" s="1"/>
  <c r="L74" i="5"/>
  <c r="M74" i="5"/>
  <c r="A75" i="5"/>
  <c r="B75" i="5" s="1"/>
  <c r="J75" i="5" s="1"/>
  <c r="I75" i="5"/>
  <c r="O75" i="5"/>
  <c r="Q75" i="5"/>
  <c r="A76" i="5"/>
  <c r="B76" i="5" s="1"/>
  <c r="C76" i="5"/>
  <c r="D76" i="5" s="1"/>
  <c r="E76" i="5"/>
  <c r="F76" i="5"/>
  <c r="L76" i="5"/>
  <c r="N76" i="5"/>
  <c r="O76" i="5"/>
  <c r="T76" i="5"/>
  <c r="A77" i="5"/>
  <c r="B77" i="5"/>
  <c r="C77" i="5" s="1"/>
  <c r="D77" i="5" s="1"/>
  <c r="I77" i="5"/>
  <c r="L77" i="5"/>
  <c r="Q77" i="5"/>
  <c r="A78" i="5"/>
  <c r="B78" i="5" s="1"/>
  <c r="E78" i="5" s="1"/>
  <c r="F78" i="5" s="1"/>
  <c r="H78" i="5"/>
  <c r="N78" i="5"/>
  <c r="P78" i="5"/>
  <c r="A79" i="5"/>
  <c r="B79" i="5"/>
  <c r="K79" i="5" s="1"/>
  <c r="E79" i="5"/>
  <c r="F79" i="5" s="1"/>
  <c r="M79" i="5"/>
  <c r="N79" i="5"/>
  <c r="A80" i="5"/>
  <c r="B80" i="5"/>
  <c r="H80" i="5" s="1"/>
  <c r="J80" i="5"/>
  <c r="P80" i="5"/>
  <c r="R80" i="5"/>
  <c r="A81" i="5"/>
  <c r="B81" i="5"/>
  <c r="I81" i="5" s="1"/>
  <c r="H81" i="5"/>
  <c r="K81" i="5"/>
  <c r="M81" i="5"/>
  <c r="O81" i="5"/>
  <c r="P81" i="5"/>
  <c r="S81" i="5"/>
  <c r="A82" i="5"/>
  <c r="B82" i="5" s="1"/>
  <c r="C82" i="5"/>
  <c r="D82" i="5" s="1"/>
  <c r="J82" i="5"/>
  <c r="L82" i="5"/>
  <c r="T82" i="5"/>
  <c r="A83" i="5"/>
  <c r="B83" i="5" s="1"/>
  <c r="I83" i="5" s="1"/>
  <c r="J83" i="5"/>
  <c r="M83" i="5"/>
  <c r="R83" i="5"/>
  <c r="A84" i="5"/>
  <c r="B84" i="5" s="1"/>
  <c r="E84" i="5" s="1"/>
  <c r="F84" i="5" s="1"/>
  <c r="C84" i="5"/>
  <c r="D84" i="5" s="1"/>
  <c r="J84" i="5"/>
  <c r="O84" i="5"/>
  <c r="R84" i="5"/>
  <c r="T84" i="5"/>
  <c r="A85" i="5"/>
  <c r="B85" i="5"/>
  <c r="C85" i="5"/>
  <c r="D85" i="5" s="1"/>
  <c r="O85" i="5"/>
  <c r="S85" i="5"/>
  <c r="T85" i="5"/>
  <c r="A86" i="5"/>
  <c r="B86" i="5" s="1"/>
  <c r="C86" i="5" s="1"/>
  <c r="D86" i="5" s="1"/>
  <c r="E86" i="5"/>
  <c r="F86" i="5" s="1"/>
  <c r="H86" i="5"/>
  <c r="I86" i="5"/>
  <c r="L86" i="5"/>
  <c r="N86" i="5"/>
  <c r="P86" i="5"/>
  <c r="Q86" i="5"/>
  <c r="A87" i="5"/>
  <c r="B87" i="5"/>
  <c r="E87" i="5" s="1"/>
  <c r="F87" i="5" s="1"/>
  <c r="I87" i="5"/>
  <c r="J87" i="5"/>
  <c r="M87" i="5"/>
  <c r="N87" i="5"/>
  <c r="O87" i="5"/>
  <c r="R87" i="5"/>
  <c r="S87" i="5"/>
  <c r="A88" i="5"/>
  <c r="B88" i="5"/>
  <c r="J88" i="5" s="1"/>
  <c r="E88" i="5"/>
  <c r="F88" i="5" s="1"/>
  <c r="H88" i="5"/>
  <c r="I88" i="5"/>
  <c r="L88" i="5"/>
  <c r="N88" i="5"/>
  <c r="P88" i="5"/>
  <c r="Q88" i="5"/>
  <c r="T88" i="5"/>
  <c r="A89" i="5"/>
  <c r="B89" i="5"/>
  <c r="O89" i="5" s="1"/>
  <c r="E89" i="5"/>
  <c r="F89" i="5" s="1"/>
  <c r="N89" i="5"/>
  <c r="S89" i="5"/>
  <c r="A90" i="5"/>
  <c r="B90" i="5"/>
  <c r="C90" i="5" s="1"/>
  <c r="D90" i="5" s="1"/>
  <c r="A91" i="5"/>
  <c r="B91" i="5"/>
  <c r="I91" i="5" s="1"/>
  <c r="H91" i="5"/>
  <c r="M91" i="5"/>
  <c r="O91" i="5"/>
  <c r="P91" i="5"/>
  <c r="A92" i="5"/>
  <c r="B92" i="5" s="1"/>
  <c r="A93" i="5"/>
  <c r="B93" i="5" s="1"/>
  <c r="A94" i="5"/>
  <c r="B94" i="5" s="1"/>
  <c r="A95" i="5"/>
  <c r="B95" i="5"/>
  <c r="M95" i="5" s="1"/>
  <c r="C95" i="5"/>
  <c r="D95" i="5" s="1"/>
  <c r="I95" i="5"/>
  <c r="K95" i="5"/>
  <c r="L95" i="5"/>
  <c r="Q95" i="5"/>
  <c r="S95" i="5"/>
  <c r="T95" i="5"/>
  <c r="A96" i="5"/>
  <c r="B96" i="5" s="1"/>
  <c r="A97" i="5"/>
  <c r="B97" i="5"/>
  <c r="O97" i="5" s="1"/>
  <c r="E97" i="5"/>
  <c r="F97" i="5" s="1"/>
  <c r="M97" i="5"/>
  <c r="N97" i="5"/>
  <c r="A98" i="5"/>
  <c r="B98" i="5"/>
  <c r="C98" i="5" s="1"/>
  <c r="D98" i="5" s="1"/>
  <c r="A99" i="5"/>
  <c r="B99" i="5"/>
  <c r="I99" i="5" s="1"/>
  <c r="C99" i="5"/>
  <c r="D99" i="5" s="1"/>
  <c r="H99" i="5"/>
  <c r="L99" i="5"/>
  <c r="M99" i="5"/>
  <c r="O99" i="5"/>
  <c r="P99" i="5"/>
  <c r="T99" i="5"/>
  <c r="A100" i="5"/>
  <c r="B100" i="5" s="1"/>
  <c r="A96" i="9"/>
  <c r="A99" i="9"/>
  <c r="A101" i="9"/>
  <c r="A100" i="9"/>
  <c r="A97" i="9"/>
  <c r="A98" i="9"/>
  <c r="A103" i="9"/>
  <c r="A102" i="9"/>
  <c r="A104"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95" i="9"/>
  <c r="B6" i="9"/>
  <c r="F6" i="9"/>
  <c r="B7" i="9"/>
  <c r="F7" i="9"/>
  <c r="B8" i="9"/>
  <c r="F8" i="9"/>
  <c r="B9" i="9"/>
  <c r="F9" i="9"/>
  <c r="B10" i="9"/>
  <c r="F10" i="9"/>
  <c r="B11" i="9"/>
  <c r="F11" i="9"/>
  <c r="B12" i="9"/>
  <c r="F12" i="9"/>
  <c r="B13" i="9"/>
  <c r="F13" i="9"/>
  <c r="B14" i="9"/>
  <c r="F14" i="9"/>
  <c r="B15" i="9"/>
  <c r="F15" i="9"/>
  <c r="B16" i="9"/>
  <c r="F16" i="9"/>
  <c r="B17" i="9"/>
  <c r="F17" i="9"/>
  <c r="B18" i="9"/>
  <c r="F18" i="9"/>
  <c r="B19" i="9"/>
  <c r="F19" i="9"/>
  <c r="B20" i="9"/>
  <c r="F20" i="9"/>
  <c r="B21" i="9"/>
  <c r="F21" i="9"/>
  <c r="B22" i="9"/>
  <c r="F22" i="9"/>
  <c r="B23" i="9"/>
  <c r="F23" i="9"/>
  <c r="B24" i="9"/>
  <c r="F24" i="9"/>
  <c r="B25" i="9"/>
  <c r="F25" i="9"/>
  <c r="B26" i="9"/>
  <c r="F26" i="9"/>
  <c r="B27" i="9"/>
  <c r="F27" i="9"/>
  <c r="B28" i="9"/>
  <c r="F28" i="9"/>
  <c r="B29" i="9"/>
  <c r="F29" i="9"/>
  <c r="B30" i="9"/>
  <c r="F30" i="9"/>
  <c r="B31" i="9"/>
  <c r="F31" i="9"/>
  <c r="B32" i="9"/>
  <c r="F32" i="9"/>
  <c r="B33" i="9"/>
  <c r="F33" i="9"/>
  <c r="B34" i="9"/>
  <c r="F34" i="9"/>
  <c r="B35" i="9"/>
  <c r="F35" i="9"/>
  <c r="B36" i="9"/>
  <c r="F36" i="9"/>
  <c r="B37" i="9"/>
  <c r="F37" i="9"/>
  <c r="B38" i="9"/>
  <c r="F38" i="9"/>
  <c r="B39" i="9"/>
  <c r="F39" i="9"/>
  <c r="B40" i="9"/>
  <c r="F40" i="9"/>
  <c r="B41" i="9"/>
  <c r="F41" i="9"/>
  <c r="B42" i="9"/>
  <c r="F42" i="9"/>
  <c r="B43" i="9"/>
  <c r="F43" i="9"/>
  <c r="B96" i="9"/>
  <c r="F96" i="9"/>
  <c r="B99" i="9"/>
  <c r="F99" i="9"/>
  <c r="B101" i="9"/>
  <c r="F101" i="9"/>
  <c r="B100" i="9"/>
  <c r="F100" i="9"/>
  <c r="B97" i="9"/>
  <c r="B98" i="9"/>
  <c r="F98" i="9"/>
  <c r="B103" i="9"/>
  <c r="F103" i="9"/>
  <c r="B102" i="9"/>
  <c r="F102" i="9"/>
  <c r="B104" i="9"/>
  <c r="F95" i="9"/>
  <c r="B95" i="9"/>
  <c r="C72" i="5" l="1"/>
  <c r="D72" i="5" s="1"/>
  <c r="L72" i="5"/>
  <c r="T72" i="5"/>
  <c r="M72" i="5"/>
  <c r="E72" i="5"/>
  <c r="F72" i="5" s="1"/>
  <c r="N72" i="5"/>
  <c r="O72" i="5"/>
  <c r="I72" i="5"/>
  <c r="Q72" i="5"/>
  <c r="H72" i="5"/>
  <c r="K72" i="5"/>
  <c r="J72" i="5"/>
  <c r="S72" i="5"/>
  <c r="P72" i="5"/>
  <c r="R72" i="5"/>
  <c r="E100" i="5"/>
  <c r="F100" i="5" s="1"/>
  <c r="N100" i="5"/>
  <c r="P100" i="5"/>
  <c r="I100" i="5"/>
  <c r="L100" i="5"/>
  <c r="O100" i="5"/>
  <c r="H100" i="5"/>
  <c r="C100" i="5"/>
  <c r="D100" i="5" s="1"/>
  <c r="Q100" i="5"/>
  <c r="J100" i="5"/>
  <c r="R100" i="5"/>
  <c r="M100" i="5"/>
  <c r="K100" i="5"/>
  <c r="S100" i="5"/>
  <c r="T100" i="5"/>
  <c r="E92" i="5"/>
  <c r="F92" i="5" s="1"/>
  <c r="N92" i="5"/>
  <c r="O92" i="5"/>
  <c r="P92" i="5"/>
  <c r="H92" i="5"/>
  <c r="R92" i="5"/>
  <c r="I92" i="5"/>
  <c r="Q92" i="5"/>
  <c r="J92" i="5"/>
  <c r="M92" i="5"/>
  <c r="K92" i="5"/>
  <c r="S92" i="5"/>
  <c r="C92" i="5"/>
  <c r="D92" i="5" s="1"/>
  <c r="L92" i="5"/>
  <c r="T92" i="5"/>
  <c r="C64" i="5"/>
  <c r="D64" i="5" s="1"/>
  <c r="L64" i="5"/>
  <c r="T64" i="5"/>
  <c r="M64" i="5"/>
  <c r="E64" i="5"/>
  <c r="F64" i="5" s="1"/>
  <c r="N64" i="5"/>
  <c r="O64" i="5"/>
  <c r="I64" i="5"/>
  <c r="Q64" i="5"/>
  <c r="H64" i="5"/>
  <c r="J64" i="5"/>
  <c r="K64" i="5"/>
  <c r="P64" i="5"/>
  <c r="R64" i="5"/>
  <c r="S64" i="5"/>
  <c r="J96" i="5"/>
  <c r="R96" i="5"/>
  <c r="T96" i="5"/>
  <c r="N96" i="5"/>
  <c r="K96" i="5"/>
  <c r="S96" i="5"/>
  <c r="C96" i="5"/>
  <c r="D96" i="5" s="1"/>
  <c r="I96" i="5"/>
  <c r="L96" i="5"/>
  <c r="E96" i="5"/>
  <c r="F96" i="5" s="1"/>
  <c r="M96" i="5"/>
  <c r="Q96" i="5"/>
  <c r="O96" i="5"/>
  <c r="H96" i="5"/>
  <c r="P96" i="5"/>
  <c r="H94" i="5"/>
  <c r="P94" i="5"/>
  <c r="L94" i="5"/>
  <c r="I94" i="5"/>
  <c r="Q94" i="5"/>
  <c r="J94" i="5"/>
  <c r="R94" i="5"/>
  <c r="T94" i="5"/>
  <c r="K94" i="5"/>
  <c r="S94" i="5"/>
  <c r="C94" i="5"/>
  <c r="D94" i="5" s="1"/>
  <c r="O94" i="5"/>
  <c r="M94" i="5"/>
  <c r="E94" i="5"/>
  <c r="F94" i="5" s="1"/>
  <c r="N94" i="5"/>
  <c r="K93" i="5"/>
  <c r="S93" i="5"/>
  <c r="C93" i="5"/>
  <c r="D93" i="5" s="1"/>
  <c r="L93" i="5"/>
  <c r="T93" i="5"/>
  <c r="M93" i="5"/>
  <c r="O93" i="5"/>
  <c r="J93" i="5"/>
  <c r="E93" i="5"/>
  <c r="F93" i="5" s="1"/>
  <c r="N93" i="5"/>
  <c r="R93" i="5"/>
  <c r="H93" i="5"/>
  <c r="P93" i="5"/>
  <c r="I93" i="5"/>
  <c r="Q93" i="5"/>
  <c r="R98" i="5"/>
  <c r="J98" i="5"/>
  <c r="R90" i="5"/>
  <c r="J90" i="5"/>
  <c r="M89" i="5"/>
  <c r="M85" i="5"/>
  <c r="E85" i="5"/>
  <c r="F85" i="5" s="1"/>
  <c r="N85" i="5"/>
  <c r="H85" i="5"/>
  <c r="P85" i="5"/>
  <c r="J85" i="5"/>
  <c r="R85" i="5"/>
  <c r="T60" i="5"/>
  <c r="T53" i="5"/>
  <c r="H52" i="5"/>
  <c r="P52" i="5"/>
  <c r="I52" i="5"/>
  <c r="Q52" i="5"/>
  <c r="J52" i="5"/>
  <c r="R52" i="5"/>
  <c r="K52" i="5"/>
  <c r="S52" i="5"/>
  <c r="M52" i="5"/>
  <c r="N99" i="5"/>
  <c r="E99" i="5"/>
  <c r="F99" i="5" s="1"/>
  <c r="Q98" i="5"/>
  <c r="I98" i="5"/>
  <c r="T97" i="5"/>
  <c r="L97" i="5"/>
  <c r="C97" i="5"/>
  <c r="D97" i="5" s="1"/>
  <c r="R95" i="5"/>
  <c r="J95" i="5"/>
  <c r="N91" i="5"/>
  <c r="E91" i="5"/>
  <c r="F91" i="5" s="1"/>
  <c r="Q90" i="5"/>
  <c r="I90" i="5"/>
  <c r="T89" i="5"/>
  <c r="L89" i="5"/>
  <c r="C89" i="5"/>
  <c r="D89" i="5" s="1"/>
  <c r="O88" i="5"/>
  <c r="Q87" i="5"/>
  <c r="Q85" i="5"/>
  <c r="K80" i="5"/>
  <c r="I78" i="5"/>
  <c r="K77" i="5"/>
  <c r="J74" i="5"/>
  <c r="S56" i="5"/>
  <c r="S55" i="5"/>
  <c r="S53" i="5"/>
  <c r="T52" i="5"/>
  <c r="R51" i="5"/>
  <c r="S98" i="5"/>
  <c r="S90" i="5"/>
  <c r="J54" i="5"/>
  <c r="R54" i="5"/>
  <c r="K54" i="5"/>
  <c r="S54" i="5"/>
  <c r="C54" i="5"/>
  <c r="D54" i="5" s="1"/>
  <c r="L54" i="5"/>
  <c r="T54" i="5"/>
  <c r="M54" i="5"/>
  <c r="O54" i="5"/>
  <c r="H60" i="5"/>
  <c r="P60" i="5"/>
  <c r="I60" i="5"/>
  <c r="Q60" i="5"/>
  <c r="J60" i="5"/>
  <c r="R60" i="5"/>
  <c r="K60" i="5"/>
  <c r="S60" i="5"/>
  <c r="M60" i="5"/>
  <c r="H98" i="5"/>
  <c r="H90" i="5"/>
  <c r="K89" i="5"/>
  <c r="P54" i="5"/>
  <c r="O98" i="5"/>
  <c r="R97" i="5"/>
  <c r="J97" i="5"/>
  <c r="P95" i="5"/>
  <c r="H95" i="5"/>
  <c r="T91" i="5"/>
  <c r="L91" i="5"/>
  <c r="C91" i="5"/>
  <c r="D91" i="5" s="1"/>
  <c r="O90" i="5"/>
  <c r="R89" i="5"/>
  <c r="J89" i="5"/>
  <c r="M88" i="5"/>
  <c r="C88" i="5"/>
  <c r="D88" i="5" s="1"/>
  <c r="H87" i="5"/>
  <c r="P87" i="5"/>
  <c r="C87" i="5"/>
  <c r="D87" i="5" s="1"/>
  <c r="L85" i="5"/>
  <c r="H84" i="5"/>
  <c r="P84" i="5"/>
  <c r="I84" i="5"/>
  <c r="Q84" i="5"/>
  <c r="K84" i="5"/>
  <c r="S84" i="5"/>
  <c r="M84" i="5"/>
  <c r="K83" i="5"/>
  <c r="S83" i="5"/>
  <c r="C83" i="5"/>
  <c r="D83" i="5" s="1"/>
  <c r="L83" i="5"/>
  <c r="T83" i="5"/>
  <c r="E83" i="5"/>
  <c r="F83" i="5" s="1"/>
  <c r="N83" i="5"/>
  <c r="H83" i="5"/>
  <c r="P83" i="5"/>
  <c r="E82" i="5"/>
  <c r="F82" i="5" s="1"/>
  <c r="N82" i="5"/>
  <c r="O82" i="5"/>
  <c r="H82" i="5"/>
  <c r="P82" i="5"/>
  <c r="I82" i="5"/>
  <c r="Q82" i="5"/>
  <c r="K82" i="5"/>
  <c r="S82" i="5"/>
  <c r="L60" i="5"/>
  <c r="P56" i="5"/>
  <c r="M55" i="5"/>
  <c r="N54" i="5"/>
  <c r="L53" i="5"/>
  <c r="N52" i="5"/>
  <c r="O51" i="5"/>
  <c r="P90" i="5"/>
  <c r="N55" i="5"/>
  <c r="Q53" i="5"/>
  <c r="Q97" i="5"/>
  <c r="O95" i="5"/>
  <c r="K91" i="5"/>
  <c r="N90" i="5"/>
  <c r="Q89" i="5"/>
  <c r="I89" i="5"/>
  <c r="K85" i="5"/>
  <c r="C80" i="5"/>
  <c r="D80" i="5" s="1"/>
  <c r="L80" i="5"/>
  <c r="T80" i="5"/>
  <c r="M80" i="5"/>
  <c r="E80" i="5"/>
  <c r="F80" i="5" s="1"/>
  <c r="N80" i="5"/>
  <c r="O80" i="5"/>
  <c r="I80" i="5"/>
  <c r="Q80" i="5"/>
  <c r="O79" i="5"/>
  <c r="H79" i="5"/>
  <c r="P79" i="5"/>
  <c r="I79" i="5"/>
  <c r="Q79" i="5"/>
  <c r="J79" i="5"/>
  <c r="R79" i="5"/>
  <c r="C79" i="5"/>
  <c r="D79" i="5" s="1"/>
  <c r="L79" i="5"/>
  <c r="T79" i="5"/>
  <c r="J78" i="5"/>
  <c r="R78" i="5"/>
  <c r="K78" i="5"/>
  <c r="S78" i="5"/>
  <c r="C78" i="5"/>
  <c r="D78" i="5" s="1"/>
  <c r="L78" i="5"/>
  <c r="T78" i="5"/>
  <c r="M78" i="5"/>
  <c r="O78" i="5"/>
  <c r="M77" i="5"/>
  <c r="E77" i="5"/>
  <c r="F77" i="5" s="1"/>
  <c r="N77" i="5"/>
  <c r="O77" i="5"/>
  <c r="H77" i="5"/>
  <c r="P77" i="5"/>
  <c r="J77" i="5"/>
  <c r="R77" i="5"/>
  <c r="E74" i="5"/>
  <c r="F74" i="5" s="1"/>
  <c r="N74" i="5"/>
  <c r="O74" i="5"/>
  <c r="H74" i="5"/>
  <c r="P74" i="5"/>
  <c r="I74" i="5"/>
  <c r="Q74" i="5"/>
  <c r="K74" i="5"/>
  <c r="S74" i="5"/>
  <c r="K56" i="5"/>
  <c r="K55" i="5"/>
  <c r="I54" i="5"/>
  <c r="K53" i="5"/>
  <c r="L52" i="5"/>
  <c r="J51" i="5"/>
  <c r="K98" i="5"/>
  <c r="R56" i="5"/>
  <c r="Q51" i="5"/>
  <c r="K99" i="5"/>
  <c r="N98" i="5"/>
  <c r="I97" i="5"/>
  <c r="S91" i="5"/>
  <c r="E90" i="5"/>
  <c r="F90" i="5" s="1"/>
  <c r="K75" i="5"/>
  <c r="S75" i="5"/>
  <c r="C75" i="5"/>
  <c r="D75" i="5" s="1"/>
  <c r="L75" i="5"/>
  <c r="T75" i="5"/>
  <c r="M75" i="5"/>
  <c r="E75" i="5"/>
  <c r="F75" i="5" s="1"/>
  <c r="N75" i="5"/>
  <c r="H75" i="5"/>
  <c r="P75" i="5"/>
  <c r="R99" i="5"/>
  <c r="J99" i="5"/>
  <c r="M98" i="5"/>
  <c r="P97" i="5"/>
  <c r="H97" i="5"/>
  <c r="N95" i="5"/>
  <c r="E95" i="5"/>
  <c r="F95" i="5" s="1"/>
  <c r="R91" i="5"/>
  <c r="J91" i="5"/>
  <c r="M90" i="5"/>
  <c r="P89" i="5"/>
  <c r="H89" i="5"/>
  <c r="S88" i="5"/>
  <c r="K88" i="5"/>
  <c r="L87" i="5"/>
  <c r="T86" i="5"/>
  <c r="I85" i="5"/>
  <c r="N84" i="5"/>
  <c r="Q83" i="5"/>
  <c r="R82" i="5"/>
  <c r="T77" i="5"/>
  <c r="H76" i="5"/>
  <c r="P76" i="5"/>
  <c r="I76" i="5"/>
  <c r="Q76" i="5"/>
  <c r="J76" i="5"/>
  <c r="R76" i="5"/>
  <c r="K76" i="5"/>
  <c r="S76" i="5"/>
  <c r="M76" i="5"/>
  <c r="T74" i="5"/>
  <c r="O71" i="5"/>
  <c r="H71" i="5"/>
  <c r="P71" i="5"/>
  <c r="I71" i="5"/>
  <c r="Q71" i="5"/>
  <c r="J71" i="5"/>
  <c r="R71" i="5"/>
  <c r="C71" i="5"/>
  <c r="D71" i="5" s="1"/>
  <c r="L71" i="5"/>
  <c r="T71" i="5"/>
  <c r="J70" i="5"/>
  <c r="R70" i="5"/>
  <c r="K70" i="5"/>
  <c r="S70" i="5"/>
  <c r="C70" i="5"/>
  <c r="D70" i="5" s="1"/>
  <c r="L70" i="5"/>
  <c r="T70" i="5"/>
  <c r="M70" i="5"/>
  <c r="O70" i="5"/>
  <c r="M69" i="5"/>
  <c r="E69" i="5"/>
  <c r="F69" i="5" s="1"/>
  <c r="N69" i="5"/>
  <c r="O69" i="5"/>
  <c r="H69" i="5"/>
  <c r="P69" i="5"/>
  <c r="J69" i="5"/>
  <c r="R69" i="5"/>
  <c r="K67" i="5"/>
  <c r="S67" i="5"/>
  <c r="C67" i="5"/>
  <c r="D67" i="5" s="1"/>
  <c r="L67" i="5"/>
  <c r="T67" i="5"/>
  <c r="M67" i="5"/>
  <c r="E67" i="5"/>
  <c r="F67" i="5" s="1"/>
  <c r="N67" i="5"/>
  <c r="H67" i="5"/>
  <c r="P67" i="5"/>
  <c r="E66" i="5"/>
  <c r="F66" i="5" s="1"/>
  <c r="N66" i="5"/>
  <c r="O66" i="5"/>
  <c r="H66" i="5"/>
  <c r="P66" i="5"/>
  <c r="I66" i="5"/>
  <c r="Q66" i="5"/>
  <c r="K66" i="5"/>
  <c r="S66" i="5"/>
  <c r="E60" i="5"/>
  <c r="F60" i="5" s="1"/>
  <c r="H54" i="5"/>
  <c r="I53" i="5"/>
  <c r="K90" i="5"/>
  <c r="C56" i="5"/>
  <c r="D56" i="5" s="1"/>
  <c r="L56" i="5"/>
  <c r="T56" i="5"/>
  <c r="M56" i="5"/>
  <c r="E56" i="5"/>
  <c r="F56" i="5" s="1"/>
  <c r="N56" i="5"/>
  <c r="O56" i="5"/>
  <c r="I56" i="5"/>
  <c r="Q56" i="5"/>
  <c r="P98" i="5"/>
  <c r="S97" i="5"/>
  <c r="K97" i="5"/>
  <c r="N60" i="5"/>
  <c r="S99" i="5"/>
  <c r="E98" i="5"/>
  <c r="F98" i="5" s="1"/>
  <c r="Q99" i="5"/>
  <c r="T98" i="5"/>
  <c r="L98" i="5"/>
  <c r="Q91" i="5"/>
  <c r="T90" i="5"/>
  <c r="L90" i="5"/>
  <c r="R88" i="5"/>
  <c r="T87" i="5"/>
  <c r="K87" i="5"/>
  <c r="J86" i="5"/>
  <c r="R86" i="5"/>
  <c r="K86" i="5"/>
  <c r="S86" i="5"/>
  <c r="M86" i="5"/>
  <c r="O86" i="5"/>
  <c r="L84" i="5"/>
  <c r="O83" i="5"/>
  <c r="M82" i="5"/>
  <c r="S80" i="5"/>
  <c r="S79" i="5"/>
  <c r="Q78" i="5"/>
  <c r="S77" i="5"/>
  <c r="R75" i="5"/>
  <c r="R74" i="5"/>
  <c r="H68" i="5"/>
  <c r="P68" i="5"/>
  <c r="I68" i="5"/>
  <c r="Q68" i="5"/>
  <c r="J68" i="5"/>
  <c r="R68" i="5"/>
  <c r="K68" i="5"/>
  <c r="S68" i="5"/>
  <c r="M68" i="5"/>
  <c r="O63" i="5"/>
  <c r="H63" i="5"/>
  <c r="P63" i="5"/>
  <c r="I63" i="5"/>
  <c r="Q63" i="5"/>
  <c r="J63" i="5"/>
  <c r="R63" i="5"/>
  <c r="C63" i="5"/>
  <c r="D63" i="5" s="1"/>
  <c r="L63" i="5"/>
  <c r="T63" i="5"/>
  <c r="J62" i="5"/>
  <c r="R62" i="5"/>
  <c r="K62" i="5"/>
  <c r="S62" i="5"/>
  <c r="C62" i="5"/>
  <c r="D62" i="5" s="1"/>
  <c r="L62" i="5"/>
  <c r="T62" i="5"/>
  <c r="M62" i="5"/>
  <c r="O62" i="5"/>
  <c r="M61" i="5"/>
  <c r="E61" i="5"/>
  <c r="F61" i="5" s="1"/>
  <c r="N61" i="5"/>
  <c r="O61" i="5"/>
  <c r="H61" i="5"/>
  <c r="P61" i="5"/>
  <c r="J61" i="5"/>
  <c r="R61" i="5"/>
  <c r="C60" i="5"/>
  <c r="D60" i="5" s="1"/>
  <c r="K59" i="5"/>
  <c r="S59" i="5"/>
  <c r="C59" i="5"/>
  <c r="D59" i="5" s="1"/>
  <c r="L59" i="5"/>
  <c r="T59" i="5"/>
  <c r="M59" i="5"/>
  <c r="E59" i="5"/>
  <c r="F59" i="5" s="1"/>
  <c r="N59" i="5"/>
  <c r="H59" i="5"/>
  <c r="P59" i="5"/>
  <c r="E58" i="5"/>
  <c r="F58" i="5" s="1"/>
  <c r="N58" i="5"/>
  <c r="O58" i="5"/>
  <c r="H58" i="5"/>
  <c r="P58" i="5"/>
  <c r="I58" i="5"/>
  <c r="Q58" i="5"/>
  <c r="K58" i="5"/>
  <c r="S58" i="5"/>
  <c r="H56" i="5"/>
  <c r="E54" i="5"/>
  <c r="F54" i="5" s="1"/>
  <c r="E52" i="5"/>
  <c r="F52" i="5" s="1"/>
  <c r="O55" i="5"/>
  <c r="H55" i="5"/>
  <c r="P55" i="5"/>
  <c r="I55" i="5"/>
  <c r="Q55" i="5"/>
  <c r="J55" i="5"/>
  <c r="R55" i="5"/>
  <c r="C55" i="5"/>
  <c r="D55" i="5" s="1"/>
  <c r="L55" i="5"/>
  <c r="T55" i="5"/>
  <c r="M53" i="5"/>
  <c r="E53" i="5"/>
  <c r="F53" i="5" s="1"/>
  <c r="N53" i="5"/>
  <c r="O53" i="5"/>
  <c r="H53" i="5"/>
  <c r="P53" i="5"/>
  <c r="J53" i="5"/>
  <c r="R53" i="5"/>
  <c r="K51" i="5"/>
  <c r="S51" i="5"/>
  <c r="C51" i="5"/>
  <c r="D51" i="5" s="1"/>
  <c r="L51" i="5"/>
  <c r="T51" i="5"/>
  <c r="M51" i="5"/>
  <c r="E51" i="5"/>
  <c r="F51" i="5" s="1"/>
  <c r="N51" i="5"/>
  <c r="H51" i="5"/>
  <c r="P51" i="5"/>
  <c r="N81" i="5"/>
  <c r="E81" i="5"/>
  <c r="F81" i="5" s="1"/>
  <c r="N73" i="5"/>
  <c r="E73" i="5"/>
  <c r="F73" i="5" s="1"/>
  <c r="N65" i="5"/>
  <c r="E65" i="5"/>
  <c r="F65" i="5" s="1"/>
  <c r="N57" i="5"/>
  <c r="E57" i="5"/>
  <c r="F57" i="5" s="1"/>
  <c r="T81" i="5"/>
  <c r="L81" i="5"/>
  <c r="C81" i="5"/>
  <c r="D81" i="5" s="1"/>
  <c r="T73" i="5"/>
  <c r="L73" i="5"/>
  <c r="C73" i="5"/>
  <c r="D73" i="5" s="1"/>
  <c r="T65" i="5"/>
  <c r="L65" i="5"/>
  <c r="C65" i="5"/>
  <c r="D65" i="5" s="1"/>
  <c r="T57" i="5"/>
  <c r="L57" i="5"/>
  <c r="C57" i="5"/>
  <c r="D57" i="5" s="1"/>
  <c r="R81" i="5"/>
  <c r="J81" i="5"/>
  <c r="R73" i="5"/>
  <c r="J73" i="5"/>
  <c r="R65" i="5"/>
  <c r="J65" i="5"/>
  <c r="R57" i="5"/>
  <c r="J57" i="5"/>
  <c r="Q81" i="5"/>
  <c r="Q73" i="5"/>
  <c r="Q65" i="5"/>
  <c r="Q57" i="5"/>
  <c r="B39" i="5"/>
  <c r="C39" i="5" s="1"/>
  <c r="D39" i="5" s="1"/>
  <c r="B40" i="5"/>
  <c r="J40" i="5" s="1"/>
  <c r="E40" i="5"/>
  <c r="F40" i="5" s="1"/>
  <c r="I40" i="5"/>
  <c r="B41" i="5"/>
  <c r="H41" i="5" s="1"/>
  <c r="B42" i="5"/>
  <c r="E42" i="5" s="1"/>
  <c r="F42" i="5" s="1"/>
  <c r="B43" i="5"/>
  <c r="C43" i="5" s="1"/>
  <c r="D43" i="5" s="1"/>
  <c r="B44" i="5"/>
  <c r="J44" i="5" s="1"/>
  <c r="B45" i="5"/>
  <c r="H45" i="5" s="1"/>
  <c r="B46" i="5"/>
  <c r="E46" i="5" s="1"/>
  <c r="F46" i="5" s="1"/>
  <c r="B47" i="5"/>
  <c r="C47" i="5" s="1"/>
  <c r="D47" i="5" s="1"/>
  <c r="B48" i="5"/>
  <c r="J48" i="5" s="1"/>
  <c r="E48" i="5"/>
  <c r="F48" i="5" s="1"/>
  <c r="I48" i="5"/>
  <c r="O48" i="5"/>
  <c r="P48" i="5"/>
  <c r="Q48" i="5"/>
  <c r="B49" i="5"/>
  <c r="H49" i="5" s="1"/>
  <c r="C49" i="5"/>
  <c r="D49" i="5" s="1"/>
  <c r="M49" i="5"/>
  <c r="O49" i="5"/>
  <c r="T49" i="5"/>
  <c r="B50" i="5"/>
  <c r="E50" i="5" s="1"/>
  <c r="F50" i="5" s="1"/>
  <c r="O44" i="5" l="1"/>
  <c r="M45" i="5"/>
  <c r="N44" i="5"/>
  <c r="L45" i="5"/>
  <c r="I44" i="5"/>
  <c r="Q40" i="5"/>
  <c r="N45" i="5"/>
  <c r="E45" i="5"/>
  <c r="F45" i="5" s="1"/>
  <c r="H44" i="5"/>
  <c r="P40" i="5"/>
  <c r="T45" i="5"/>
  <c r="Q44" i="5"/>
  <c r="K46" i="5"/>
  <c r="C45" i="5"/>
  <c r="D45" i="5" s="1"/>
  <c r="E44" i="5"/>
  <c r="F44" i="5" s="1"/>
  <c r="N40" i="5"/>
  <c r="O45" i="5"/>
  <c r="P44" i="5"/>
  <c r="S42" i="5"/>
  <c r="K42" i="5"/>
  <c r="L41" i="5"/>
  <c r="J50" i="5"/>
  <c r="L49" i="5"/>
  <c r="N48" i="5"/>
  <c r="R46" i="5"/>
  <c r="J42" i="5"/>
  <c r="H40" i="5"/>
  <c r="S50" i="5"/>
  <c r="K50" i="5"/>
  <c r="S46" i="5"/>
  <c r="M46" i="5"/>
  <c r="E41" i="5"/>
  <c r="F41" i="5" s="1"/>
  <c r="T50" i="5"/>
  <c r="C50" i="5"/>
  <c r="D50" i="5" s="1"/>
  <c r="E49" i="5"/>
  <c r="F49" i="5" s="1"/>
  <c r="H48" i="5"/>
  <c r="L46" i="5"/>
  <c r="T42" i="5"/>
  <c r="C42" i="5"/>
  <c r="D42" i="5" s="1"/>
  <c r="C41" i="5"/>
  <c r="D41" i="5" s="1"/>
  <c r="R50" i="5"/>
  <c r="J46" i="5"/>
  <c r="R42" i="5"/>
  <c r="T41" i="5"/>
  <c r="M42" i="5"/>
  <c r="O41" i="5"/>
  <c r="M50" i="5"/>
  <c r="L50" i="5"/>
  <c r="N49" i="5"/>
  <c r="T46" i="5"/>
  <c r="C46" i="5"/>
  <c r="D46" i="5" s="1"/>
  <c r="L42" i="5"/>
  <c r="N41" i="5"/>
  <c r="R43" i="5"/>
  <c r="J39" i="5"/>
  <c r="Q47" i="5"/>
  <c r="I47" i="5"/>
  <c r="Q43" i="5"/>
  <c r="I43" i="5"/>
  <c r="M41" i="5"/>
  <c r="O40" i="5"/>
  <c r="Q39" i="5"/>
  <c r="I39" i="5"/>
  <c r="K43" i="5"/>
  <c r="H47" i="5"/>
  <c r="P43" i="5"/>
  <c r="S49" i="5"/>
  <c r="K49" i="5"/>
  <c r="M40" i="5"/>
  <c r="O39" i="5"/>
  <c r="J43" i="5"/>
  <c r="R39" i="5"/>
  <c r="M48" i="5"/>
  <c r="O47" i="5"/>
  <c r="Q46" i="5"/>
  <c r="I46" i="5"/>
  <c r="S45" i="5"/>
  <c r="K45" i="5"/>
  <c r="M44" i="5"/>
  <c r="O43" i="5"/>
  <c r="Q42" i="5"/>
  <c r="I42" i="5"/>
  <c r="S41" i="5"/>
  <c r="K41" i="5"/>
  <c r="P50" i="5"/>
  <c r="H50" i="5"/>
  <c r="R49" i="5"/>
  <c r="J49" i="5"/>
  <c r="T48" i="5"/>
  <c r="L48" i="5"/>
  <c r="C48" i="5"/>
  <c r="D48" i="5" s="1"/>
  <c r="N47" i="5"/>
  <c r="E47" i="5"/>
  <c r="F47" i="5" s="1"/>
  <c r="P46" i="5"/>
  <c r="H46" i="5"/>
  <c r="R45" i="5"/>
  <c r="J45" i="5"/>
  <c r="T44" i="5"/>
  <c r="L44" i="5"/>
  <c r="C44" i="5"/>
  <c r="D44" i="5" s="1"/>
  <c r="N43" i="5"/>
  <c r="E43" i="5"/>
  <c r="F43" i="5" s="1"/>
  <c r="P42" i="5"/>
  <c r="H42" i="5"/>
  <c r="R41" i="5"/>
  <c r="J41" i="5"/>
  <c r="T40" i="5"/>
  <c r="L40" i="5"/>
  <c r="C40" i="5"/>
  <c r="D40" i="5" s="1"/>
  <c r="N39" i="5"/>
  <c r="E39" i="5"/>
  <c r="F39" i="5" s="1"/>
  <c r="S47" i="5"/>
  <c r="K47" i="5"/>
  <c r="S43" i="5"/>
  <c r="K39" i="5"/>
  <c r="J47" i="5"/>
  <c r="P47" i="5"/>
  <c r="H43" i="5"/>
  <c r="H39" i="5"/>
  <c r="Q50" i="5"/>
  <c r="M39" i="5"/>
  <c r="S39" i="5"/>
  <c r="R47" i="5"/>
  <c r="P39" i="5"/>
  <c r="I50" i="5"/>
  <c r="O50" i="5"/>
  <c r="Q49" i="5"/>
  <c r="I49" i="5"/>
  <c r="S48" i="5"/>
  <c r="K48" i="5"/>
  <c r="M47" i="5"/>
  <c r="O46" i="5"/>
  <c r="Q45" i="5"/>
  <c r="I45" i="5"/>
  <c r="S44" i="5"/>
  <c r="K44" i="5"/>
  <c r="M43" i="5"/>
  <c r="O42" i="5"/>
  <c r="Q41" i="5"/>
  <c r="I41" i="5"/>
  <c r="S40" i="5"/>
  <c r="K40" i="5"/>
  <c r="N50" i="5"/>
  <c r="P49" i="5"/>
  <c r="R48" i="5"/>
  <c r="T47" i="5"/>
  <c r="L47" i="5"/>
  <c r="N46" i="5"/>
  <c r="P45" i="5"/>
  <c r="R44" i="5"/>
  <c r="T43" i="5"/>
  <c r="L43" i="5"/>
  <c r="N42" i="5"/>
  <c r="P41" i="5"/>
  <c r="R40" i="5"/>
  <c r="T39" i="5"/>
  <c r="L39" i="5"/>
  <c r="A14" i="5"/>
  <c r="B14" i="5" s="1"/>
  <c r="A15" i="5"/>
  <c r="B15" i="5" s="1"/>
  <c r="A16" i="5"/>
  <c r="B16" i="5" s="1"/>
  <c r="A17" i="5"/>
  <c r="B17" i="5" s="1"/>
  <c r="A18" i="5"/>
  <c r="B18" i="5" s="1"/>
  <c r="A19" i="5"/>
  <c r="B19" i="5" s="1"/>
  <c r="A20" i="5"/>
  <c r="B20" i="5" s="1"/>
  <c r="A21" i="5"/>
  <c r="B21" i="5" s="1"/>
  <c r="A22" i="5"/>
  <c r="B22" i="5" s="1"/>
  <c r="A23" i="5"/>
  <c r="B23" i="5" s="1"/>
  <c r="A24" i="5"/>
  <c r="B24" i="5" s="1"/>
  <c r="A25" i="5"/>
  <c r="B25" i="5" s="1"/>
  <c r="A26" i="5"/>
  <c r="B26" i="5" s="1"/>
  <c r="A27" i="5"/>
  <c r="B27" i="5" s="1"/>
  <c r="A28" i="5"/>
  <c r="B28" i="5" s="1"/>
  <c r="A29" i="5"/>
  <c r="B29" i="5" s="1"/>
  <c r="A30" i="5"/>
  <c r="B30" i="5" s="1"/>
  <c r="A31" i="5"/>
  <c r="B31" i="5" s="1"/>
  <c r="A32" i="5"/>
  <c r="B32" i="5" s="1"/>
  <c r="A33" i="5"/>
  <c r="B33" i="5" s="1"/>
  <c r="A34" i="5"/>
  <c r="B34" i="5" s="1"/>
  <c r="A35" i="5"/>
  <c r="B35" i="5" s="1"/>
  <c r="A36" i="5"/>
  <c r="B36" i="5" s="1"/>
  <c r="A37" i="5"/>
  <c r="B37" i="5" s="1"/>
  <c r="A38" i="5"/>
  <c r="B38" i="5" s="1"/>
  <c r="A39" i="5"/>
  <c r="A40" i="5"/>
  <c r="A41" i="5"/>
  <c r="A42" i="5"/>
  <c r="A43" i="5"/>
  <c r="A44" i="5"/>
  <c r="A45" i="5"/>
  <c r="A46" i="5"/>
  <c r="A47" i="5"/>
  <c r="A48" i="5"/>
  <c r="A49" i="5"/>
  <c r="A50" i="5"/>
  <c r="U4" i="3"/>
  <c r="U5" i="3"/>
  <c r="U6" i="3"/>
  <c r="U7" i="3"/>
  <c r="U9" i="3"/>
  <c r="U10" i="3"/>
  <c r="U11"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3" i="3"/>
  <c r="C3" i="4"/>
  <c r="D3" i="4"/>
  <c r="E3" i="4"/>
  <c r="F3" i="4"/>
  <c r="G3" i="4"/>
  <c r="H3" i="4"/>
  <c r="C4" i="4"/>
  <c r="D4" i="4"/>
  <c r="E4" i="4"/>
  <c r="F4" i="4"/>
  <c r="G4" i="4"/>
  <c r="H4" i="4"/>
  <c r="C5" i="4"/>
  <c r="D5" i="4"/>
  <c r="E5" i="4"/>
  <c r="F5" i="4"/>
  <c r="G5" i="4"/>
  <c r="H5" i="4"/>
  <c r="C6" i="4"/>
  <c r="D6" i="4"/>
  <c r="E6" i="4"/>
  <c r="F6" i="4"/>
  <c r="G6" i="4"/>
  <c r="H6" i="4"/>
  <c r="C7" i="4"/>
  <c r="D7" i="4"/>
  <c r="E7" i="4"/>
  <c r="F7" i="4"/>
  <c r="G7" i="4"/>
  <c r="H7" i="4"/>
  <c r="C8" i="4"/>
  <c r="D8" i="4"/>
  <c r="E8" i="4"/>
  <c r="F8" i="4"/>
  <c r="G8" i="4"/>
  <c r="H8" i="4"/>
  <c r="C9" i="4"/>
  <c r="D9" i="4"/>
  <c r="E9" i="4"/>
  <c r="F9" i="4"/>
  <c r="G9" i="4"/>
  <c r="H9" i="4"/>
  <c r="C10" i="4"/>
  <c r="D10" i="4"/>
  <c r="E10" i="4"/>
  <c r="F10" i="4"/>
  <c r="G10" i="4"/>
  <c r="H10" i="4"/>
  <c r="C11" i="4"/>
  <c r="D11" i="4"/>
  <c r="E11" i="4"/>
  <c r="F11" i="4"/>
  <c r="G11" i="4"/>
  <c r="H11" i="4"/>
  <c r="C12" i="4"/>
  <c r="D12" i="4"/>
  <c r="E12" i="4"/>
  <c r="F12" i="4"/>
  <c r="G12" i="4"/>
  <c r="H12" i="4"/>
  <c r="C13" i="4"/>
  <c r="D13" i="4"/>
  <c r="E13" i="4"/>
  <c r="F13" i="4"/>
  <c r="G13" i="4"/>
  <c r="H13" i="4"/>
  <c r="C14" i="4"/>
  <c r="D14" i="4"/>
  <c r="E14" i="4"/>
  <c r="F14" i="4"/>
  <c r="G14" i="4"/>
  <c r="H14" i="4"/>
  <c r="C15" i="4"/>
  <c r="D15" i="4"/>
  <c r="E15" i="4"/>
  <c r="F15" i="4"/>
  <c r="G15" i="4"/>
  <c r="H15" i="4"/>
  <c r="C16" i="4"/>
  <c r="D16" i="4"/>
  <c r="E16" i="4"/>
  <c r="F16" i="4"/>
  <c r="G16" i="4"/>
  <c r="H16" i="4"/>
  <c r="C17" i="4"/>
  <c r="D17" i="4"/>
  <c r="E17" i="4"/>
  <c r="F17" i="4"/>
  <c r="G17" i="4"/>
  <c r="H17" i="4"/>
  <c r="C18" i="4"/>
  <c r="D18" i="4"/>
  <c r="E18" i="4"/>
  <c r="F18" i="4"/>
  <c r="G18" i="4"/>
  <c r="H18" i="4"/>
  <c r="C19" i="4"/>
  <c r="D19" i="4"/>
  <c r="E19" i="4"/>
  <c r="F19" i="4"/>
  <c r="G19" i="4"/>
  <c r="H19" i="4"/>
  <c r="C20" i="4"/>
  <c r="D20" i="4"/>
  <c r="E20" i="4"/>
  <c r="F20" i="4"/>
  <c r="G20" i="4"/>
  <c r="H20" i="4"/>
  <c r="C21" i="4"/>
  <c r="D21" i="4"/>
  <c r="E21" i="4"/>
  <c r="F21" i="4"/>
  <c r="G21" i="4"/>
  <c r="H21" i="4"/>
  <c r="C22" i="4"/>
  <c r="D22" i="4"/>
  <c r="E22" i="4"/>
  <c r="F22" i="4"/>
  <c r="G22" i="4"/>
  <c r="H22" i="4"/>
  <c r="C23" i="4"/>
  <c r="D23" i="4"/>
  <c r="E23" i="4"/>
  <c r="F23" i="4"/>
  <c r="G23" i="4"/>
  <c r="H23" i="4"/>
  <c r="C24" i="4"/>
  <c r="D24" i="4"/>
  <c r="E24" i="4"/>
  <c r="F24" i="4"/>
  <c r="G24" i="4"/>
  <c r="H24" i="4"/>
  <c r="C25" i="4"/>
  <c r="D25" i="4"/>
  <c r="E25" i="4"/>
  <c r="F25" i="4"/>
  <c r="G25" i="4"/>
  <c r="H25" i="4"/>
  <c r="C26" i="4"/>
  <c r="D26" i="4"/>
  <c r="E26" i="4"/>
  <c r="F26" i="4"/>
  <c r="G26" i="4"/>
  <c r="H26" i="4"/>
  <c r="C27" i="4"/>
  <c r="D27" i="4"/>
  <c r="E27" i="4"/>
  <c r="F27" i="4"/>
  <c r="G27" i="4"/>
  <c r="H27" i="4"/>
  <c r="C28" i="4"/>
  <c r="D28" i="4"/>
  <c r="E28" i="4"/>
  <c r="F28" i="4"/>
  <c r="G28" i="4"/>
  <c r="H28" i="4"/>
  <c r="C29" i="4"/>
  <c r="D29" i="4"/>
  <c r="E29" i="4"/>
  <c r="F29" i="4"/>
  <c r="G29" i="4"/>
  <c r="H29" i="4"/>
  <c r="C30" i="4"/>
  <c r="D30" i="4"/>
  <c r="E30" i="4"/>
  <c r="F30" i="4"/>
  <c r="G30" i="4"/>
  <c r="H30" i="4"/>
  <c r="C31" i="4"/>
  <c r="D31" i="4"/>
  <c r="E31" i="4"/>
  <c r="F31" i="4"/>
  <c r="G31" i="4"/>
  <c r="H31" i="4"/>
  <c r="C32" i="4"/>
  <c r="D32" i="4"/>
  <c r="E32" i="4"/>
  <c r="F32" i="4"/>
  <c r="G32" i="4"/>
  <c r="H32" i="4"/>
  <c r="C33" i="4"/>
  <c r="D33" i="4"/>
  <c r="E33" i="4"/>
  <c r="F33" i="4"/>
  <c r="G33" i="4"/>
  <c r="H33" i="4"/>
  <c r="C34" i="4"/>
  <c r="D34" i="4"/>
  <c r="E34" i="4"/>
  <c r="F34" i="4"/>
  <c r="G34" i="4"/>
  <c r="H34" i="4"/>
  <c r="C35" i="4"/>
  <c r="D35" i="4"/>
  <c r="E35" i="4"/>
  <c r="F35" i="4"/>
  <c r="G35" i="4"/>
  <c r="H35" i="4"/>
  <c r="C36" i="4"/>
  <c r="D36" i="4"/>
  <c r="E36" i="4"/>
  <c r="F36" i="4"/>
  <c r="G36" i="4"/>
  <c r="H36" i="4"/>
  <c r="C37" i="4"/>
  <c r="D37" i="4"/>
  <c r="E37" i="4"/>
  <c r="F37" i="4"/>
  <c r="G37" i="4"/>
  <c r="H37" i="4"/>
  <c r="C38" i="4"/>
  <c r="D38" i="4"/>
  <c r="E38" i="4"/>
  <c r="F38" i="4"/>
  <c r="G38" i="4"/>
  <c r="H38" i="4"/>
  <c r="C39" i="4"/>
  <c r="D39" i="4"/>
  <c r="E39" i="4"/>
  <c r="F39" i="4"/>
  <c r="G39" i="4"/>
  <c r="H39" i="4"/>
  <c r="C40" i="4"/>
  <c r="D40" i="4"/>
  <c r="E40" i="4"/>
  <c r="F40" i="4"/>
  <c r="G40" i="4"/>
  <c r="H40" i="4"/>
  <c r="C41" i="4"/>
  <c r="D41" i="4"/>
  <c r="E41" i="4"/>
  <c r="F41" i="4"/>
  <c r="G41" i="4"/>
  <c r="H41" i="4"/>
  <c r="C42" i="4"/>
  <c r="D42" i="4"/>
  <c r="E42" i="4"/>
  <c r="F42" i="4"/>
  <c r="G42" i="4"/>
  <c r="H42" i="4"/>
  <c r="C43" i="4"/>
  <c r="D43" i="4"/>
  <c r="E43" i="4"/>
  <c r="F43" i="4"/>
  <c r="G43" i="4"/>
  <c r="H43" i="4"/>
  <c r="C44" i="4"/>
  <c r="D44" i="4"/>
  <c r="E44" i="4"/>
  <c r="F44" i="4"/>
  <c r="G44" i="4"/>
  <c r="H44" i="4"/>
  <c r="C45" i="4"/>
  <c r="D45" i="4"/>
  <c r="E45" i="4"/>
  <c r="F45" i="4"/>
  <c r="G45" i="4"/>
  <c r="H45" i="4"/>
  <c r="C46" i="4"/>
  <c r="D46" i="4"/>
  <c r="E46" i="4"/>
  <c r="F46" i="4"/>
  <c r="G46" i="4"/>
  <c r="H46" i="4"/>
  <c r="C47" i="4"/>
  <c r="D47" i="4"/>
  <c r="E47" i="4"/>
  <c r="F47" i="4"/>
  <c r="G47" i="4"/>
  <c r="H47" i="4"/>
  <c r="C48" i="4"/>
  <c r="D48" i="4"/>
  <c r="E48" i="4"/>
  <c r="F48" i="4"/>
  <c r="G48" i="4"/>
  <c r="H48" i="4"/>
  <c r="C49" i="4"/>
  <c r="D49" i="4"/>
  <c r="E49" i="4"/>
  <c r="F49" i="4"/>
  <c r="G49" i="4"/>
  <c r="H49" i="4"/>
  <c r="C50" i="4"/>
  <c r="D50" i="4"/>
  <c r="E50" i="4"/>
  <c r="F50" i="4"/>
  <c r="G50" i="4"/>
  <c r="H50" i="4"/>
  <c r="C51" i="4"/>
  <c r="D51" i="4"/>
  <c r="E51" i="4"/>
  <c r="F51" i="4"/>
  <c r="G51" i="4"/>
  <c r="H51" i="4"/>
  <c r="C52" i="4"/>
  <c r="D52" i="4"/>
  <c r="E52" i="4"/>
  <c r="F52" i="4"/>
  <c r="G52" i="4"/>
  <c r="H52" i="4"/>
  <c r="C53" i="4"/>
  <c r="D53" i="4"/>
  <c r="E53" i="4"/>
  <c r="F53" i="4"/>
  <c r="G53" i="4"/>
  <c r="H53" i="4"/>
  <c r="C54" i="4"/>
  <c r="D54" i="4"/>
  <c r="E54" i="4"/>
  <c r="F54" i="4"/>
  <c r="G54" i="4"/>
  <c r="H54" i="4"/>
  <c r="C55" i="4"/>
  <c r="D55" i="4"/>
  <c r="E55" i="4"/>
  <c r="F55" i="4"/>
  <c r="G55" i="4"/>
  <c r="H55" i="4"/>
  <c r="C56" i="4"/>
  <c r="D56" i="4"/>
  <c r="E56" i="4"/>
  <c r="F56" i="4"/>
  <c r="G56" i="4"/>
  <c r="H56" i="4"/>
  <c r="C57" i="4"/>
  <c r="D57" i="4"/>
  <c r="E57" i="4"/>
  <c r="F57" i="4"/>
  <c r="G57" i="4"/>
  <c r="H57" i="4"/>
  <c r="C58" i="4"/>
  <c r="D58" i="4"/>
  <c r="E58" i="4"/>
  <c r="F58" i="4"/>
  <c r="G58" i="4"/>
  <c r="H58" i="4"/>
  <c r="C59" i="4"/>
  <c r="D59" i="4"/>
  <c r="E59" i="4"/>
  <c r="F59" i="4"/>
  <c r="G59" i="4"/>
  <c r="H59" i="4"/>
  <c r="C60" i="4"/>
  <c r="D60" i="4"/>
  <c r="E60" i="4"/>
  <c r="F60" i="4"/>
  <c r="G60" i="4"/>
  <c r="H60" i="4"/>
  <c r="C61" i="4"/>
  <c r="D61" i="4"/>
  <c r="E61" i="4"/>
  <c r="F61" i="4"/>
  <c r="G61" i="4"/>
  <c r="H61" i="4"/>
  <c r="C62" i="4"/>
  <c r="D62" i="4"/>
  <c r="E62" i="4"/>
  <c r="F62" i="4"/>
  <c r="G62" i="4"/>
  <c r="H62" i="4"/>
  <c r="C63" i="4"/>
  <c r="D63" i="4"/>
  <c r="E63" i="4"/>
  <c r="F63" i="4"/>
  <c r="G63" i="4"/>
  <c r="H63" i="4"/>
  <c r="C64" i="4"/>
  <c r="D64" i="4"/>
  <c r="E64" i="4"/>
  <c r="F64" i="4"/>
  <c r="G64" i="4"/>
  <c r="H64" i="4"/>
  <c r="C65" i="4"/>
  <c r="D65" i="4"/>
  <c r="E65" i="4"/>
  <c r="F65" i="4"/>
  <c r="G65" i="4"/>
  <c r="H65" i="4"/>
  <c r="C66" i="4"/>
  <c r="D66" i="4"/>
  <c r="E66" i="4"/>
  <c r="F66" i="4"/>
  <c r="G66" i="4"/>
  <c r="H66" i="4"/>
  <c r="C67" i="4"/>
  <c r="D67" i="4"/>
  <c r="E67" i="4"/>
  <c r="F67" i="4"/>
  <c r="G67" i="4"/>
  <c r="H67" i="4"/>
  <c r="C68" i="4"/>
  <c r="D68" i="4"/>
  <c r="E68" i="4"/>
  <c r="F68" i="4"/>
  <c r="G68" i="4"/>
  <c r="H68" i="4"/>
  <c r="C69" i="4"/>
  <c r="D69" i="4"/>
  <c r="E69" i="4"/>
  <c r="F69" i="4"/>
  <c r="G69" i="4"/>
  <c r="H69" i="4"/>
  <c r="C70" i="4"/>
  <c r="D70" i="4"/>
  <c r="E70" i="4"/>
  <c r="F70" i="4"/>
  <c r="G70" i="4"/>
  <c r="H70" i="4"/>
  <c r="C71" i="4"/>
  <c r="D71" i="4"/>
  <c r="E71" i="4"/>
  <c r="F71" i="4"/>
  <c r="G71" i="4"/>
  <c r="H71" i="4"/>
  <c r="C72" i="4"/>
  <c r="D72" i="4"/>
  <c r="E72" i="4"/>
  <c r="F72" i="4"/>
  <c r="G72" i="4"/>
  <c r="H72" i="4"/>
  <c r="C73" i="4"/>
  <c r="D73" i="4"/>
  <c r="E73" i="4"/>
  <c r="F73" i="4"/>
  <c r="G73" i="4"/>
  <c r="H73" i="4"/>
  <c r="C74" i="4"/>
  <c r="D74" i="4"/>
  <c r="E74" i="4"/>
  <c r="F74" i="4"/>
  <c r="G74" i="4"/>
  <c r="H74" i="4"/>
  <c r="C75" i="4"/>
  <c r="D75" i="4"/>
  <c r="E75" i="4"/>
  <c r="F75" i="4"/>
  <c r="G75" i="4"/>
  <c r="H75" i="4"/>
  <c r="C76" i="4"/>
  <c r="D76" i="4"/>
  <c r="E76" i="4"/>
  <c r="F76" i="4"/>
  <c r="G76" i="4"/>
  <c r="H76" i="4"/>
  <c r="C77" i="4"/>
  <c r="D77" i="4"/>
  <c r="E77" i="4"/>
  <c r="F77" i="4"/>
  <c r="G77" i="4"/>
  <c r="H77" i="4"/>
  <c r="C78" i="4"/>
  <c r="D78" i="4"/>
  <c r="E78" i="4"/>
  <c r="F78" i="4"/>
  <c r="G78" i="4"/>
  <c r="H78" i="4"/>
  <c r="C79" i="4"/>
  <c r="D79" i="4"/>
  <c r="E79" i="4"/>
  <c r="F79" i="4"/>
  <c r="G79" i="4"/>
  <c r="H79" i="4"/>
  <c r="C80" i="4"/>
  <c r="D80" i="4"/>
  <c r="E80" i="4"/>
  <c r="F80" i="4"/>
  <c r="G80" i="4"/>
  <c r="H80" i="4"/>
  <c r="C81" i="4"/>
  <c r="D81" i="4"/>
  <c r="E81" i="4"/>
  <c r="F81" i="4"/>
  <c r="G81" i="4"/>
  <c r="H81" i="4"/>
  <c r="C82" i="4"/>
  <c r="D82" i="4"/>
  <c r="E82" i="4"/>
  <c r="F82" i="4"/>
  <c r="G82" i="4"/>
  <c r="H82" i="4"/>
  <c r="C83" i="4"/>
  <c r="D83" i="4"/>
  <c r="E83" i="4"/>
  <c r="F83" i="4"/>
  <c r="G83" i="4"/>
  <c r="H83" i="4"/>
  <c r="C84" i="4"/>
  <c r="D84" i="4"/>
  <c r="E84" i="4"/>
  <c r="F84" i="4"/>
  <c r="G84" i="4"/>
  <c r="H84" i="4"/>
  <c r="C85" i="4"/>
  <c r="D85" i="4"/>
  <c r="E85" i="4"/>
  <c r="F85" i="4"/>
  <c r="G85" i="4"/>
  <c r="H85" i="4"/>
  <c r="C86" i="4"/>
  <c r="D86" i="4"/>
  <c r="E86" i="4"/>
  <c r="F86" i="4"/>
  <c r="G86" i="4"/>
  <c r="H86" i="4"/>
  <c r="C87" i="4"/>
  <c r="D87" i="4"/>
  <c r="E87" i="4"/>
  <c r="F87" i="4"/>
  <c r="G87" i="4"/>
  <c r="H87" i="4"/>
  <c r="C88" i="4"/>
  <c r="D88" i="4"/>
  <c r="E88" i="4"/>
  <c r="F88" i="4"/>
  <c r="G88" i="4"/>
  <c r="H88" i="4"/>
  <c r="C89" i="4"/>
  <c r="D89" i="4"/>
  <c r="E89" i="4"/>
  <c r="F89" i="4"/>
  <c r="G89" i="4"/>
  <c r="H89" i="4"/>
  <c r="C90" i="4"/>
  <c r="D90" i="4"/>
  <c r="E90" i="4"/>
  <c r="F90" i="4"/>
  <c r="G90" i="4"/>
  <c r="H90" i="4"/>
  <c r="C91" i="4"/>
  <c r="D91" i="4"/>
  <c r="E91" i="4"/>
  <c r="F91" i="4"/>
  <c r="G91" i="4"/>
  <c r="H91" i="4"/>
  <c r="C92" i="4"/>
  <c r="D92" i="4"/>
  <c r="E92" i="4"/>
  <c r="F92" i="4"/>
  <c r="G92" i="4"/>
  <c r="H92" i="4"/>
  <c r="C93" i="4"/>
  <c r="D93" i="4"/>
  <c r="E93" i="4"/>
  <c r="F93" i="4"/>
  <c r="G93" i="4"/>
  <c r="H93" i="4"/>
  <c r="C94" i="4"/>
  <c r="D94" i="4"/>
  <c r="E94" i="4"/>
  <c r="F94" i="4"/>
  <c r="G94" i="4"/>
  <c r="H94" i="4"/>
  <c r="C95" i="4"/>
  <c r="D95" i="4"/>
  <c r="E95" i="4"/>
  <c r="F95" i="4"/>
  <c r="G95" i="4"/>
  <c r="H95" i="4"/>
  <c r="C96" i="4"/>
  <c r="D96" i="4"/>
  <c r="E96" i="4"/>
  <c r="F96" i="4"/>
  <c r="G96" i="4"/>
  <c r="H96" i="4"/>
  <c r="C97" i="4"/>
  <c r="D97" i="4"/>
  <c r="E97" i="4"/>
  <c r="F97" i="4"/>
  <c r="G97" i="4"/>
  <c r="H97" i="4"/>
  <c r="C98" i="4"/>
  <c r="D98" i="4"/>
  <c r="E98" i="4"/>
  <c r="F98" i="4"/>
  <c r="G98" i="4"/>
  <c r="H98" i="4"/>
  <c r="C99" i="4"/>
  <c r="D99" i="4"/>
  <c r="E99" i="4"/>
  <c r="F99" i="4"/>
  <c r="G99" i="4"/>
  <c r="H99" i="4"/>
  <c r="C100" i="4"/>
  <c r="D100" i="4"/>
  <c r="E100" i="4"/>
  <c r="F100" i="4"/>
  <c r="G100" i="4"/>
  <c r="H100" i="4"/>
  <c r="C101" i="4"/>
  <c r="D101" i="4"/>
  <c r="E101" i="4"/>
  <c r="F101" i="4"/>
  <c r="G101" i="4"/>
  <c r="H101" i="4"/>
  <c r="C102" i="4"/>
  <c r="D102" i="4"/>
  <c r="E102" i="4"/>
  <c r="F102" i="4"/>
  <c r="G102" i="4"/>
  <c r="H102" i="4"/>
  <c r="C103" i="4"/>
  <c r="D103" i="4"/>
  <c r="E103" i="4"/>
  <c r="F103" i="4"/>
  <c r="G103" i="4"/>
  <c r="H103" i="4"/>
  <c r="C104" i="4"/>
  <c r="D104" i="4"/>
  <c r="E104" i="4"/>
  <c r="F104" i="4"/>
  <c r="G104" i="4"/>
  <c r="H104" i="4"/>
  <c r="C105" i="4"/>
  <c r="D105" i="4"/>
  <c r="E105" i="4"/>
  <c r="F105" i="4"/>
  <c r="G105" i="4"/>
  <c r="H105" i="4"/>
  <c r="C106" i="4"/>
  <c r="D106" i="4"/>
  <c r="E106" i="4"/>
  <c r="F106" i="4"/>
  <c r="G106" i="4"/>
  <c r="H106" i="4"/>
  <c r="C107" i="4"/>
  <c r="D107" i="4"/>
  <c r="E107" i="4"/>
  <c r="F107" i="4"/>
  <c r="G107" i="4"/>
  <c r="H107" i="4"/>
  <c r="C108" i="4"/>
  <c r="D108" i="4"/>
  <c r="E108" i="4"/>
  <c r="F108" i="4"/>
  <c r="G108" i="4"/>
  <c r="H108" i="4"/>
  <c r="C109" i="4"/>
  <c r="D109" i="4"/>
  <c r="E109" i="4"/>
  <c r="F109" i="4"/>
  <c r="G109" i="4"/>
  <c r="H109" i="4"/>
  <c r="C110" i="4"/>
  <c r="D110" i="4"/>
  <c r="E110" i="4"/>
  <c r="F110" i="4"/>
  <c r="G110" i="4"/>
  <c r="H110" i="4"/>
  <c r="C111" i="4"/>
  <c r="D111" i="4"/>
  <c r="E111" i="4"/>
  <c r="F111" i="4"/>
  <c r="G111" i="4"/>
  <c r="H111" i="4"/>
  <c r="C112" i="4"/>
  <c r="D112" i="4"/>
  <c r="E112" i="4"/>
  <c r="F112" i="4"/>
  <c r="G112" i="4"/>
  <c r="H112" i="4"/>
  <c r="C113" i="4"/>
  <c r="D113" i="4"/>
  <c r="E113" i="4"/>
  <c r="F113" i="4"/>
  <c r="G113" i="4"/>
  <c r="H113" i="4"/>
  <c r="C114" i="4"/>
  <c r="D114" i="4"/>
  <c r="E114" i="4"/>
  <c r="F114" i="4"/>
  <c r="G114" i="4"/>
  <c r="H114" i="4"/>
  <c r="C115" i="4"/>
  <c r="D115" i="4"/>
  <c r="E115" i="4"/>
  <c r="F115" i="4"/>
  <c r="G115" i="4"/>
  <c r="H115" i="4"/>
  <c r="C116" i="4"/>
  <c r="D116" i="4"/>
  <c r="E116" i="4"/>
  <c r="F116" i="4"/>
  <c r="G116" i="4"/>
  <c r="H116" i="4"/>
  <c r="C117" i="4"/>
  <c r="D117" i="4"/>
  <c r="E117" i="4"/>
  <c r="F117" i="4"/>
  <c r="G117" i="4"/>
  <c r="H117" i="4"/>
  <c r="C118" i="4"/>
  <c r="D118" i="4"/>
  <c r="E118" i="4"/>
  <c r="F118" i="4"/>
  <c r="G118" i="4"/>
  <c r="H118" i="4"/>
  <c r="C119" i="4"/>
  <c r="D119" i="4"/>
  <c r="E119" i="4"/>
  <c r="F119" i="4"/>
  <c r="G119" i="4"/>
  <c r="H119" i="4"/>
  <c r="C120" i="4"/>
  <c r="D120" i="4"/>
  <c r="E120" i="4"/>
  <c r="F120" i="4"/>
  <c r="G120" i="4"/>
  <c r="H120" i="4"/>
  <c r="C121" i="4"/>
  <c r="D121" i="4"/>
  <c r="E121" i="4"/>
  <c r="F121" i="4"/>
  <c r="G121" i="4"/>
  <c r="H121" i="4"/>
  <c r="C122" i="4"/>
  <c r="D122" i="4"/>
  <c r="E122" i="4"/>
  <c r="F122" i="4"/>
  <c r="G122" i="4"/>
  <c r="H122" i="4"/>
  <c r="C123" i="4"/>
  <c r="D123" i="4"/>
  <c r="E123" i="4"/>
  <c r="F123" i="4"/>
  <c r="G123" i="4"/>
  <c r="H123" i="4"/>
  <c r="C124" i="4"/>
  <c r="D124" i="4"/>
  <c r="E124" i="4"/>
  <c r="F124" i="4"/>
  <c r="G124" i="4"/>
  <c r="H124" i="4"/>
  <c r="C125" i="4"/>
  <c r="D125" i="4"/>
  <c r="E125" i="4"/>
  <c r="F125" i="4"/>
  <c r="G125" i="4"/>
  <c r="H125" i="4"/>
  <c r="C126" i="4"/>
  <c r="D126" i="4"/>
  <c r="E126" i="4"/>
  <c r="F126" i="4"/>
  <c r="G126" i="4"/>
  <c r="H126" i="4"/>
  <c r="C127" i="4"/>
  <c r="D127" i="4"/>
  <c r="E127" i="4"/>
  <c r="F127" i="4"/>
  <c r="G127" i="4"/>
  <c r="H127" i="4"/>
  <c r="C128" i="4"/>
  <c r="D128" i="4"/>
  <c r="E128" i="4"/>
  <c r="F128" i="4"/>
  <c r="G128" i="4"/>
  <c r="H128" i="4"/>
  <c r="C129" i="4"/>
  <c r="D129" i="4"/>
  <c r="E129" i="4"/>
  <c r="F129" i="4"/>
  <c r="G129" i="4"/>
  <c r="H129" i="4"/>
  <c r="C130" i="4"/>
  <c r="D130" i="4"/>
  <c r="E130" i="4"/>
  <c r="F130" i="4"/>
  <c r="G130" i="4"/>
  <c r="H130" i="4"/>
  <c r="C131" i="4"/>
  <c r="D131" i="4"/>
  <c r="E131" i="4"/>
  <c r="F131" i="4"/>
  <c r="G131" i="4"/>
  <c r="H131" i="4"/>
  <c r="C132" i="4"/>
  <c r="D132" i="4"/>
  <c r="E132" i="4"/>
  <c r="F132" i="4"/>
  <c r="G132" i="4"/>
  <c r="H132" i="4"/>
  <c r="C133" i="4"/>
  <c r="D133" i="4"/>
  <c r="E133" i="4"/>
  <c r="F133" i="4"/>
  <c r="G133" i="4"/>
  <c r="H133" i="4"/>
  <c r="C134" i="4"/>
  <c r="D134" i="4"/>
  <c r="E134" i="4"/>
  <c r="F134" i="4"/>
  <c r="G134" i="4"/>
  <c r="H134" i="4"/>
  <c r="C135" i="4"/>
  <c r="D135" i="4"/>
  <c r="E135" i="4"/>
  <c r="F135" i="4"/>
  <c r="G135" i="4"/>
  <c r="H135" i="4"/>
  <c r="C136" i="4"/>
  <c r="D136" i="4"/>
  <c r="E136" i="4"/>
  <c r="F136" i="4"/>
  <c r="G136" i="4"/>
  <c r="H136" i="4"/>
  <c r="C137" i="4"/>
  <c r="D137" i="4"/>
  <c r="E137" i="4"/>
  <c r="F137" i="4"/>
  <c r="G137" i="4"/>
  <c r="H137" i="4"/>
  <c r="C138" i="4"/>
  <c r="D138" i="4"/>
  <c r="E138" i="4"/>
  <c r="F138" i="4"/>
  <c r="G138" i="4"/>
  <c r="H138" i="4"/>
  <c r="C139" i="4"/>
  <c r="D139" i="4"/>
  <c r="E139" i="4"/>
  <c r="F139" i="4"/>
  <c r="G139" i="4"/>
  <c r="H139" i="4"/>
  <c r="C140" i="4"/>
  <c r="D140" i="4"/>
  <c r="E140" i="4"/>
  <c r="F140" i="4"/>
  <c r="G140" i="4"/>
  <c r="H140" i="4"/>
  <c r="C141" i="4"/>
  <c r="D141" i="4"/>
  <c r="E141" i="4"/>
  <c r="F141" i="4"/>
  <c r="G141" i="4"/>
  <c r="H141" i="4"/>
  <c r="C142" i="4"/>
  <c r="D142" i="4"/>
  <c r="E142" i="4"/>
  <c r="F142" i="4"/>
  <c r="G142" i="4"/>
  <c r="H142" i="4"/>
  <c r="C143" i="4"/>
  <c r="D143" i="4"/>
  <c r="E143" i="4"/>
  <c r="F143" i="4"/>
  <c r="G143" i="4"/>
  <c r="H143" i="4"/>
  <c r="C144" i="4"/>
  <c r="D144" i="4"/>
  <c r="E144" i="4"/>
  <c r="F144" i="4"/>
  <c r="G144" i="4"/>
  <c r="H144" i="4"/>
  <c r="C145" i="4"/>
  <c r="D145" i="4"/>
  <c r="E145" i="4"/>
  <c r="F145" i="4"/>
  <c r="G145" i="4"/>
  <c r="H145" i="4"/>
  <c r="C146" i="4"/>
  <c r="D146" i="4"/>
  <c r="E146" i="4"/>
  <c r="F146" i="4"/>
  <c r="G146" i="4"/>
  <c r="H146" i="4"/>
  <c r="C147" i="4"/>
  <c r="D147" i="4"/>
  <c r="E147" i="4"/>
  <c r="F147" i="4"/>
  <c r="G147" i="4"/>
  <c r="H147" i="4"/>
  <c r="C148" i="4"/>
  <c r="D148" i="4"/>
  <c r="E148" i="4"/>
  <c r="F148" i="4"/>
  <c r="G148" i="4"/>
  <c r="H148" i="4"/>
  <c r="C149" i="4"/>
  <c r="D149" i="4"/>
  <c r="E149" i="4"/>
  <c r="F149" i="4"/>
  <c r="G149" i="4"/>
  <c r="H149" i="4"/>
  <c r="C150" i="4"/>
  <c r="D150" i="4"/>
  <c r="E150" i="4"/>
  <c r="F150" i="4"/>
  <c r="G150" i="4"/>
  <c r="H150" i="4"/>
  <c r="C151" i="4"/>
  <c r="D151" i="4"/>
  <c r="E151" i="4"/>
  <c r="F151" i="4"/>
  <c r="G151" i="4"/>
  <c r="H151" i="4"/>
  <c r="C152" i="4"/>
  <c r="D152" i="4"/>
  <c r="E152" i="4"/>
  <c r="F152" i="4"/>
  <c r="G152" i="4"/>
  <c r="H152" i="4"/>
  <c r="C153" i="4"/>
  <c r="D153" i="4"/>
  <c r="E153" i="4"/>
  <c r="F153" i="4"/>
  <c r="G153" i="4"/>
  <c r="H153" i="4"/>
  <c r="C154" i="4"/>
  <c r="D154" i="4"/>
  <c r="E154" i="4"/>
  <c r="F154" i="4"/>
  <c r="G154" i="4"/>
  <c r="H154" i="4"/>
  <c r="C155" i="4"/>
  <c r="D155" i="4"/>
  <c r="E155" i="4"/>
  <c r="F155" i="4"/>
  <c r="G155" i="4"/>
  <c r="H155" i="4"/>
  <c r="C156" i="4"/>
  <c r="D156" i="4"/>
  <c r="E156" i="4"/>
  <c r="F156" i="4"/>
  <c r="G156" i="4"/>
  <c r="H156" i="4"/>
  <c r="C157" i="4"/>
  <c r="D157" i="4"/>
  <c r="E157" i="4"/>
  <c r="F157" i="4"/>
  <c r="G157" i="4"/>
  <c r="H157" i="4"/>
  <c r="C158" i="4"/>
  <c r="D158" i="4"/>
  <c r="E158" i="4"/>
  <c r="F158" i="4"/>
  <c r="G158" i="4"/>
  <c r="H158" i="4"/>
  <c r="C159" i="4"/>
  <c r="D159" i="4"/>
  <c r="E159" i="4"/>
  <c r="F159" i="4"/>
  <c r="G159" i="4"/>
  <c r="H159" i="4"/>
  <c r="C160" i="4"/>
  <c r="D160" i="4"/>
  <c r="E160" i="4"/>
  <c r="F160" i="4"/>
  <c r="G160" i="4"/>
  <c r="H160" i="4"/>
  <c r="C161" i="4"/>
  <c r="D161" i="4"/>
  <c r="E161" i="4"/>
  <c r="F161" i="4"/>
  <c r="G161" i="4"/>
  <c r="H161" i="4"/>
  <c r="C162" i="4"/>
  <c r="D162" i="4"/>
  <c r="E162" i="4"/>
  <c r="F162" i="4"/>
  <c r="G162" i="4"/>
  <c r="H162" i="4"/>
  <c r="C163" i="4"/>
  <c r="D163" i="4"/>
  <c r="E163" i="4"/>
  <c r="F163" i="4"/>
  <c r="G163" i="4"/>
  <c r="H163" i="4"/>
  <c r="C164" i="4"/>
  <c r="D164" i="4"/>
  <c r="E164" i="4"/>
  <c r="F164" i="4"/>
  <c r="G164" i="4"/>
  <c r="H164" i="4"/>
  <c r="C165" i="4"/>
  <c r="D165" i="4"/>
  <c r="E165" i="4"/>
  <c r="F165" i="4"/>
  <c r="G165" i="4"/>
  <c r="H165" i="4"/>
  <c r="C166" i="4"/>
  <c r="D166" i="4"/>
  <c r="E166" i="4"/>
  <c r="F166" i="4"/>
  <c r="G166" i="4"/>
  <c r="H166" i="4"/>
  <c r="C167" i="4"/>
  <c r="D167" i="4"/>
  <c r="E167" i="4"/>
  <c r="F167" i="4"/>
  <c r="G167" i="4"/>
  <c r="H167" i="4"/>
  <c r="C168" i="4"/>
  <c r="D168" i="4"/>
  <c r="E168" i="4"/>
  <c r="F168" i="4"/>
  <c r="G168" i="4"/>
  <c r="H168" i="4"/>
  <c r="C169" i="4"/>
  <c r="D169" i="4"/>
  <c r="E169" i="4"/>
  <c r="F169" i="4"/>
  <c r="G169" i="4"/>
  <c r="H169" i="4"/>
  <c r="C170" i="4"/>
  <c r="D170" i="4"/>
  <c r="E170" i="4"/>
  <c r="F170" i="4"/>
  <c r="G170" i="4"/>
  <c r="H170" i="4"/>
  <c r="C171" i="4"/>
  <c r="D171" i="4"/>
  <c r="E171" i="4"/>
  <c r="F171" i="4"/>
  <c r="G171" i="4"/>
  <c r="H171" i="4"/>
  <c r="C172" i="4"/>
  <c r="D172" i="4"/>
  <c r="E172" i="4"/>
  <c r="F172" i="4"/>
  <c r="G172" i="4"/>
  <c r="H172" i="4"/>
  <c r="C173" i="4"/>
  <c r="D173" i="4"/>
  <c r="E173" i="4"/>
  <c r="F173" i="4"/>
  <c r="G173" i="4"/>
  <c r="H173" i="4"/>
  <c r="C174" i="4"/>
  <c r="D174" i="4"/>
  <c r="E174" i="4"/>
  <c r="F174" i="4"/>
  <c r="G174" i="4"/>
  <c r="H174" i="4"/>
  <c r="C175" i="4"/>
  <c r="D175" i="4"/>
  <c r="E175" i="4"/>
  <c r="F175" i="4"/>
  <c r="G175" i="4"/>
  <c r="H175" i="4"/>
  <c r="C176" i="4"/>
  <c r="D176" i="4"/>
  <c r="E176" i="4"/>
  <c r="F176" i="4"/>
  <c r="G176" i="4"/>
  <c r="H176" i="4"/>
  <c r="C177" i="4"/>
  <c r="D177" i="4"/>
  <c r="E177" i="4"/>
  <c r="F177" i="4"/>
  <c r="G177" i="4"/>
  <c r="H177" i="4"/>
  <c r="C178" i="4"/>
  <c r="D178" i="4"/>
  <c r="E178" i="4"/>
  <c r="F178" i="4"/>
  <c r="G178" i="4"/>
  <c r="H178" i="4"/>
  <c r="C179" i="4"/>
  <c r="D179" i="4"/>
  <c r="E179" i="4"/>
  <c r="F179" i="4"/>
  <c r="G179" i="4"/>
  <c r="H179" i="4"/>
  <c r="C180" i="4"/>
  <c r="D180" i="4"/>
  <c r="E180" i="4"/>
  <c r="F180" i="4"/>
  <c r="G180" i="4"/>
  <c r="H180" i="4"/>
  <c r="C181" i="4"/>
  <c r="D181" i="4"/>
  <c r="E181" i="4"/>
  <c r="F181" i="4"/>
  <c r="G181" i="4"/>
  <c r="H181" i="4"/>
  <c r="C182" i="4"/>
  <c r="D182" i="4"/>
  <c r="E182" i="4"/>
  <c r="F182" i="4"/>
  <c r="G182" i="4"/>
  <c r="H182" i="4"/>
  <c r="C183" i="4"/>
  <c r="D183" i="4"/>
  <c r="E183" i="4"/>
  <c r="F183" i="4"/>
  <c r="G183" i="4"/>
  <c r="H183" i="4"/>
  <c r="C184" i="4"/>
  <c r="D184" i="4"/>
  <c r="E184" i="4"/>
  <c r="F184" i="4"/>
  <c r="G184" i="4"/>
  <c r="H184" i="4"/>
  <c r="C185" i="4"/>
  <c r="D185" i="4"/>
  <c r="E185" i="4"/>
  <c r="F185" i="4"/>
  <c r="G185" i="4"/>
  <c r="H185" i="4"/>
  <c r="C186" i="4"/>
  <c r="D186" i="4"/>
  <c r="E186" i="4"/>
  <c r="F186" i="4"/>
  <c r="G186" i="4"/>
  <c r="H186" i="4"/>
  <c r="C187" i="4"/>
  <c r="D187" i="4"/>
  <c r="E187" i="4"/>
  <c r="F187" i="4"/>
  <c r="G187" i="4"/>
  <c r="H187" i="4"/>
  <c r="C188" i="4"/>
  <c r="D188" i="4"/>
  <c r="E188" i="4"/>
  <c r="F188" i="4"/>
  <c r="G188" i="4"/>
  <c r="H188" i="4"/>
  <c r="C189" i="4"/>
  <c r="D189" i="4"/>
  <c r="E189" i="4"/>
  <c r="F189" i="4"/>
  <c r="G189" i="4"/>
  <c r="H189" i="4"/>
  <c r="C190" i="4"/>
  <c r="D190" i="4"/>
  <c r="E190" i="4"/>
  <c r="F190" i="4"/>
  <c r="G190" i="4"/>
  <c r="H190" i="4"/>
  <c r="C191" i="4"/>
  <c r="D191" i="4"/>
  <c r="E191" i="4"/>
  <c r="F191" i="4"/>
  <c r="G191" i="4"/>
  <c r="H191" i="4"/>
  <c r="C192" i="4"/>
  <c r="D192" i="4"/>
  <c r="E192" i="4"/>
  <c r="F192" i="4"/>
  <c r="G192" i="4"/>
  <c r="H192" i="4"/>
  <c r="C193" i="4"/>
  <c r="D193" i="4"/>
  <c r="E193" i="4"/>
  <c r="F193" i="4"/>
  <c r="G193" i="4"/>
  <c r="H193" i="4"/>
  <c r="C194" i="4"/>
  <c r="D194" i="4"/>
  <c r="E194" i="4"/>
  <c r="F194" i="4"/>
  <c r="G194" i="4"/>
  <c r="H194" i="4"/>
  <c r="C195" i="4"/>
  <c r="D195" i="4"/>
  <c r="E195" i="4"/>
  <c r="F195" i="4"/>
  <c r="G195" i="4"/>
  <c r="H195" i="4"/>
  <c r="C196" i="4"/>
  <c r="D196" i="4"/>
  <c r="E196" i="4"/>
  <c r="F196" i="4"/>
  <c r="G196" i="4"/>
  <c r="H196" i="4"/>
  <c r="C197" i="4"/>
  <c r="D197" i="4"/>
  <c r="E197" i="4"/>
  <c r="F197" i="4"/>
  <c r="G197" i="4"/>
  <c r="H197" i="4"/>
  <c r="C198" i="4"/>
  <c r="D198" i="4"/>
  <c r="E198" i="4"/>
  <c r="F198" i="4"/>
  <c r="G198" i="4"/>
  <c r="H198" i="4"/>
  <c r="C199" i="4"/>
  <c r="D199" i="4"/>
  <c r="E199" i="4"/>
  <c r="F199" i="4"/>
  <c r="G199" i="4"/>
  <c r="H199" i="4"/>
  <c r="C200" i="4"/>
  <c r="D200" i="4"/>
  <c r="E200" i="4"/>
  <c r="F200" i="4"/>
  <c r="G200" i="4"/>
  <c r="H200" i="4"/>
  <c r="C201" i="4"/>
  <c r="D201" i="4"/>
  <c r="E201" i="4"/>
  <c r="F201" i="4"/>
  <c r="G201" i="4"/>
  <c r="H201" i="4"/>
  <c r="C202" i="4"/>
  <c r="D202" i="4"/>
  <c r="E202" i="4"/>
  <c r="F202" i="4"/>
  <c r="G202" i="4"/>
  <c r="H202" i="4"/>
  <c r="C203" i="4"/>
  <c r="D203" i="4"/>
  <c r="E203" i="4"/>
  <c r="F203" i="4"/>
  <c r="G203" i="4"/>
  <c r="H203" i="4"/>
  <c r="C204" i="4"/>
  <c r="D204" i="4"/>
  <c r="E204" i="4"/>
  <c r="F204" i="4"/>
  <c r="G204" i="4"/>
  <c r="H204" i="4"/>
  <c r="C205" i="4"/>
  <c r="D205" i="4"/>
  <c r="E205" i="4"/>
  <c r="F205" i="4"/>
  <c r="G205" i="4"/>
  <c r="H205" i="4"/>
  <c r="C206" i="4"/>
  <c r="D206" i="4"/>
  <c r="E206" i="4"/>
  <c r="F206" i="4"/>
  <c r="G206" i="4"/>
  <c r="H206" i="4"/>
  <c r="C207" i="4"/>
  <c r="D207" i="4"/>
  <c r="E207" i="4"/>
  <c r="F207" i="4"/>
  <c r="G207" i="4"/>
  <c r="H207" i="4"/>
  <c r="C208" i="4"/>
  <c r="D208" i="4"/>
  <c r="E208" i="4"/>
  <c r="F208" i="4"/>
  <c r="G208" i="4"/>
  <c r="H208" i="4"/>
  <c r="C209" i="4"/>
  <c r="D209" i="4"/>
  <c r="E209" i="4"/>
  <c r="F209" i="4"/>
  <c r="G209" i="4"/>
  <c r="H209" i="4"/>
  <c r="C210" i="4"/>
  <c r="D210" i="4"/>
  <c r="E210" i="4"/>
  <c r="F210" i="4"/>
  <c r="G210" i="4"/>
  <c r="H210" i="4"/>
  <c r="C211" i="4"/>
  <c r="D211" i="4"/>
  <c r="E211" i="4"/>
  <c r="F211" i="4"/>
  <c r="G211" i="4"/>
  <c r="H211" i="4"/>
  <c r="C212" i="4"/>
  <c r="D212" i="4"/>
  <c r="E212" i="4"/>
  <c r="F212" i="4"/>
  <c r="G212" i="4"/>
  <c r="H212" i="4"/>
  <c r="C213" i="4"/>
  <c r="D213" i="4"/>
  <c r="E213" i="4"/>
  <c r="F213" i="4"/>
  <c r="G213" i="4"/>
  <c r="H213" i="4"/>
  <c r="C214" i="4"/>
  <c r="D214" i="4"/>
  <c r="E214" i="4"/>
  <c r="F214" i="4"/>
  <c r="G214" i="4"/>
  <c r="H214" i="4"/>
  <c r="C215" i="4"/>
  <c r="D215" i="4"/>
  <c r="E215" i="4"/>
  <c r="F215" i="4"/>
  <c r="G215" i="4"/>
  <c r="H215" i="4"/>
  <c r="C216" i="4"/>
  <c r="D216" i="4"/>
  <c r="E216" i="4"/>
  <c r="F216" i="4"/>
  <c r="G216" i="4"/>
  <c r="H216" i="4"/>
  <c r="C217" i="4"/>
  <c r="D217" i="4"/>
  <c r="E217" i="4"/>
  <c r="F217" i="4"/>
  <c r="G217" i="4"/>
  <c r="H217" i="4"/>
  <c r="C218" i="4"/>
  <c r="D218" i="4"/>
  <c r="E218" i="4"/>
  <c r="F218" i="4"/>
  <c r="G218" i="4"/>
  <c r="H218" i="4"/>
  <c r="C219" i="4"/>
  <c r="D219" i="4"/>
  <c r="E219" i="4"/>
  <c r="F219" i="4"/>
  <c r="G219" i="4"/>
  <c r="H219" i="4"/>
  <c r="C220" i="4"/>
  <c r="D220" i="4"/>
  <c r="E220" i="4"/>
  <c r="F220" i="4"/>
  <c r="G220" i="4"/>
  <c r="H220" i="4"/>
  <c r="C221" i="4"/>
  <c r="D221" i="4"/>
  <c r="E221" i="4"/>
  <c r="F221" i="4"/>
  <c r="G221" i="4"/>
  <c r="H221" i="4"/>
  <c r="C222" i="4"/>
  <c r="D222" i="4"/>
  <c r="E222" i="4"/>
  <c r="F222" i="4"/>
  <c r="G222" i="4"/>
  <c r="H222" i="4"/>
  <c r="C223" i="4"/>
  <c r="D223" i="4"/>
  <c r="E223" i="4"/>
  <c r="F223" i="4"/>
  <c r="G223" i="4"/>
  <c r="H223" i="4"/>
  <c r="C224" i="4"/>
  <c r="D224" i="4"/>
  <c r="E224" i="4"/>
  <c r="F224" i="4"/>
  <c r="G224" i="4"/>
  <c r="H224" i="4"/>
  <c r="C225" i="4"/>
  <c r="D225" i="4"/>
  <c r="E225" i="4"/>
  <c r="F225" i="4"/>
  <c r="G225" i="4"/>
  <c r="H225" i="4"/>
  <c r="C226" i="4"/>
  <c r="D226" i="4"/>
  <c r="E226" i="4"/>
  <c r="F226" i="4"/>
  <c r="G226" i="4"/>
  <c r="H226" i="4"/>
  <c r="C227" i="4"/>
  <c r="D227" i="4"/>
  <c r="E227" i="4"/>
  <c r="F227" i="4"/>
  <c r="G227" i="4"/>
  <c r="H227" i="4"/>
  <c r="C228" i="4"/>
  <c r="D228" i="4"/>
  <c r="E228" i="4"/>
  <c r="F228" i="4"/>
  <c r="G228" i="4"/>
  <c r="H228" i="4"/>
  <c r="C229" i="4"/>
  <c r="D229" i="4"/>
  <c r="E229" i="4"/>
  <c r="F229" i="4"/>
  <c r="G229" i="4"/>
  <c r="H229" i="4"/>
  <c r="C230" i="4"/>
  <c r="D230" i="4"/>
  <c r="E230" i="4"/>
  <c r="F230" i="4"/>
  <c r="G230" i="4"/>
  <c r="H230" i="4"/>
  <c r="C231" i="4"/>
  <c r="D231" i="4"/>
  <c r="E231" i="4"/>
  <c r="F231" i="4"/>
  <c r="G231" i="4"/>
  <c r="H231" i="4"/>
  <c r="C232" i="4"/>
  <c r="D232" i="4"/>
  <c r="E232" i="4"/>
  <c r="F232" i="4"/>
  <c r="G232" i="4"/>
  <c r="H232" i="4"/>
  <c r="C233" i="4"/>
  <c r="D233" i="4"/>
  <c r="E233" i="4"/>
  <c r="F233" i="4"/>
  <c r="G233" i="4"/>
  <c r="H233" i="4"/>
  <c r="C234" i="4"/>
  <c r="D234" i="4"/>
  <c r="E234" i="4"/>
  <c r="F234" i="4"/>
  <c r="G234" i="4"/>
  <c r="H234" i="4"/>
  <c r="C235" i="4"/>
  <c r="D235" i="4"/>
  <c r="E235" i="4"/>
  <c r="F235" i="4"/>
  <c r="G235" i="4"/>
  <c r="H235" i="4"/>
  <c r="C236" i="4"/>
  <c r="D236" i="4"/>
  <c r="E236" i="4"/>
  <c r="F236" i="4"/>
  <c r="G236" i="4"/>
  <c r="H236" i="4"/>
  <c r="C237" i="4"/>
  <c r="D237" i="4"/>
  <c r="E237" i="4"/>
  <c r="F237" i="4"/>
  <c r="G237" i="4"/>
  <c r="H237" i="4"/>
  <c r="C238" i="4"/>
  <c r="D238" i="4"/>
  <c r="E238" i="4"/>
  <c r="F238" i="4"/>
  <c r="G238" i="4"/>
  <c r="H238" i="4"/>
  <c r="C239" i="4"/>
  <c r="D239" i="4"/>
  <c r="E239" i="4"/>
  <c r="F239" i="4"/>
  <c r="G239" i="4"/>
  <c r="H239" i="4"/>
  <c r="C240" i="4"/>
  <c r="D240" i="4"/>
  <c r="E240" i="4"/>
  <c r="F240" i="4"/>
  <c r="G240" i="4"/>
  <c r="H240" i="4"/>
  <c r="C241" i="4"/>
  <c r="D241" i="4"/>
  <c r="E241" i="4"/>
  <c r="F241" i="4"/>
  <c r="G241" i="4"/>
  <c r="H241" i="4"/>
  <c r="C242" i="4"/>
  <c r="D242" i="4"/>
  <c r="E242" i="4"/>
  <c r="F242" i="4"/>
  <c r="G242" i="4"/>
  <c r="H242" i="4"/>
  <c r="C243" i="4"/>
  <c r="D243" i="4"/>
  <c r="E243" i="4"/>
  <c r="F243" i="4"/>
  <c r="G243" i="4"/>
  <c r="H243" i="4"/>
  <c r="C244" i="4"/>
  <c r="D244" i="4"/>
  <c r="E244" i="4"/>
  <c r="F244" i="4"/>
  <c r="G244" i="4"/>
  <c r="H244" i="4"/>
  <c r="C245" i="4"/>
  <c r="D245" i="4"/>
  <c r="E245" i="4"/>
  <c r="F245" i="4"/>
  <c r="G245" i="4"/>
  <c r="H245" i="4"/>
  <c r="C246" i="4"/>
  <c r="D246" i="4"/>
  <c r="E246" i="4"/>
  <c r="F246" i="4"/>
  <c r="G246" i="4"/>
  <c r="H246" i="4"/>
  <c r="C247" i="4"/>
  <c r="D247" i="4"/>
  <c r="E247" i="4"/>
  <c r="F247" i="4"/>
  <c r="G247" i="4"/>
  <c r="H247" i="4"/>
  <c r="C248" i="4"/>
  <c r="D248" i="4"/>
  <c r="E248" i="4"/>
  <c r="F248" i="4"/>
  <c r="G248" i="4"/>
  <c r="H248" i="4"/>
  <c r="C249" i="4"/>
  <c r="D249" i="4"/>
  <c r="E249" i="4"/>
  <c r="F249" i="4"/>
  <c r="G249" i="4"/>
  <c r="H249" i="4"/>
  <c r="C250" i="4"/>
  <c r="D250" i="4"/>
  <c r="E250" i="4"/>
  <c r="F250" i="4"/>
  <c r="G250" i="4"/>
  <c r="H250" i="4"/>
  <c r="C251" i="4"/>
  <c r="D251" i="4"/>
  <c r="E251" i="4"/>
  <c r="F251" i="4"/>
  <c r="G251" i="4"/>
  <c r="H251" i="4"/>
  <c r="C252" i="4"/>
  <c r="D252" i="4"/>
  <c r="E252" i="4"/>
  <c r="F252" i="4"/>
  <c r="G252" i="4"/>
  <c r="H252" i="4"/>
  <c r="C253" i="4"/>
  <c r="D253" i="4"/>
  <c r="E253" i="4"/>
  <c r="F253" i="4"/>
  <c r="G253" i="4"/>
  <c r="H253" i="4"/>
  <c r="C254" i="4"/>
  <c r="D254" i="4"/>
  <c r="E254" i="4"/>
  <c r="F254" i="4"/>
  <c r="G254" i="4"/>
  <c r="H254" i="4"/>
  <c r="C255" i="4"/>
  <c r="D255" i="4"/>
  <c r="E255" i="4"/>
  <c r="F255" i="4"/>
  <c r="G255" i="4"/>
  <c r="H255" i="4"/>
  <c r="C256" i="4"/>
  <c r="D256" i="4"/>
  <c r="E256" i="4"/>
  <c r="F256" i="4"/>
  <c r="G256" i="4"/>
  <c r="H256" i="4"/>
  <c r="C257" i="4"/>
  <c r="D257" i="4"/>
  <c r="E257" i="4"/>
  <c r="F257" i="4"/>
  <c r="G257" i="4"/>
  <c r="H257" i="4"/>
  <c r="C258" i="4"/>
  <c r="D258" i="4"/>
  <c r="E258" i="4"/>
  <c r="F258" i="4"/>
  <c r="G258" i="4"/>
  <c r="H258" i="4"/>
  <c r="C259" i="4"/>
  <c r="D259" i="4"/>
  <c r="E259" i="4"/>
  <c r="F259" i="4"/>
  <c r="G259" i="4"/>
  <c r="H259" i="4"/>
  <c r="C260" i="4"/>
  <c r="D260" i="4"/>
  <c r="E260" i="4"/>
  <c r="F260" i="4"/>
  <c r="G260" i="4"/>
  <c r="H260" i="4"/>
  <c r="C261" i="4"/>
  <c r="D261" i="4"/>
  <c r="E261" i="4"/>
  <c r="F261" i="4"/>
  <c r="G261" i="4"/>
  <c r="H261" i="4"/>
  <c r="C262" i="4"/>
  <c r="D262" i="4"/>
  <c r="E262" i="4"/>
  <c r="F262" i="4"/>
  <c r="G262" i="4"/>
  <c r="H262" i="4"/>
  <c r="C263" i="4"/>
  <c r="D263" i="4"/>
  <c r="E263" i="4"/>
  <c r="F263" i="4"/>
  <c r="G263" i="4"/>
  <c r="H263" i="4"/>
  <c r="C264" i="4"/>
  <c r="D264" i="4"/>
  <c r="E264" i="4"/>
  <c r="F264" i="4"/>
  <c r="G264" i="4"/>
  <c r="H264" i="4"/>
  <c r="C265" i="4"/>
  <c r="D265" i="4"/>
  <c r="E265" i="4"/>
  <c r="F265" i="4"/>
  <c r="G265" i="4"/>
  <c r="H265" i="4"/>
  <c r="C266" i="4"/>
  <c r="D266" i="4"/>
  <c r="E266" i="4"/>
  <c r="F266" i="4"/>
  <c r="G266" i="4"/>
  <c r="H266" i="4"/>
  <c r="C267" i="4"/>
  <c r="D267" i="4"/>
  <c r="E267" i="4"/>
  <c r="F267" i="4"/>
  <c r="G267" i="4"/>
  <c r="H267" i="4"/>
  <c r="C268" i="4"/>
  <c r="D268" i="4"/>
  <c r="E268" i="4"/>
  <c r="F268" i="4"/>
  <c r="G268" i="4"/>
  <c r="H268" i="4"/>
  <c r="C269" i="4"/>
  <c r="D269" i="4"/>
  <c r="E269" i="4"/>
  <c r="F269" i="4"/>
  <c r="G269" i="4"/>
  <c r="H269" i="4"/>
  <c r="C270" i="4"/>
  <c r="D270" i="4"/>
  <c r="E270" i="4"/>
  <c r="F270" i="4"/>
  <c r="G270" i="4"/>
  <c r="H270" i="4"/>
  <c r="C271" i="4"/>
  <c r="D271" i="4"/>
  <c r="E271" i="4"/>
  <c r="F271" i="4"/>
  <c r="G271" i="4"/>
  <c r="H271" i="4"/>
  <c r="C272" i="4"/>
  <c r="D272" i="4"/>
  <c r="E272" i="4"/>
  <c r="F272" i="4"/>
  <c r="G272" i="4"/>
  <c r="H272" i="4"/>
  <c r="C273" i="4"/>
  <c r="D273" i="4"/>
  <c r="E273" i="4"/>
  <c r="F273" i="4"/>
  <c r="G273" i="4"/>
  <c r="H273" i="4"/>
  <c r="C274" i="4"/>
  <c r="D274" i="4"/>
  <c r="E274" i="4"/>
  <c r="F274" i="4"/>
  <c r="G274" i="4"/>
  <c r="H274" i="4"/>
  <c r="C275" i="4"/>
  <c r="D275" i="4"/>
  <c r="E275" i="4"/>
  <c r="F275" i="4"/>
  <c r="G275" i="4"/>
  <c r="H275" i="4"/>
  <c r="C276" i="4"/>
  <c r="D276" i="4"/>
  <c r="E276" i="4"/>
  <c r="F276" i="4"/>
  <c r="G276" i="4"/>
  <c r="H276" i="4"/>
  <c r="C277" i="4"/>
  <c r="D277" i="4"/>
  <c r="E277" i="4"/>
  <c r="F277" i="4"/>
  <c r="G277" i="4"/>
  <c r="H277" i="4"/>
  <c r="C278" i="4"/>
  <c r="D278" i="4"/>
  <c r="E278" i="4"/>
  <c r="F278" i="4"/>
  <c r="G278" i="4"/>
  <c r="H278" i="4"/>
  <c r="C279" i="4"/>
  <c r="D279" i="4"/>
  <c r="E279" i="4"/>
  <c r="F279" i="4"/>
  <c r="G279" i="4"/>
  <c r="H279" i="4"/>
  <c r="C280" i="4"/>
  <c r="D280" i="4"/>
  <c r="E280" i="4"/>
  <c r="F280" i="4"/>
  <c r="G280" i="4"/>
  <c r="H280" i="4"/>
  <c r="C281" i="4"/>
  <c r="D281" i="4"/>
  <c r="E281" i="4"/>
  <c r="F281" i="4"/>
  <c r="G281" i="4"/>
  <c r="H281" i="4"/>
  <c r="C282" i="4"/>
  <c r="D282" i="4"/>
  <c r="E282" i="4"/>
  <c r="F282" i="4"/>
  <c r="G282" i="4"/>
  <c r="H282" i="4"/>
  <c r="C283" i="4"/>
  <c r="D283" i="4"/>
  <c r="E283" i="4"/>
  <c r="F283" i="4"/>
  <c r="G283" i="4"/>
  <c r="H283" i="4"/>
  <c r="C284" i="4"/>
  <c r="D284" i="4"/>
  <c r="E284" i="4"/>
  <c r="F284" i="4"/>
  <c r="G284" i="4"/>
  <c r="H284" i="4"/>
  <c r="C285" i="4"/>
  <c r="D285" i="4"/>
  <c r="E285" i="4"/>
  <c r="F285" i="4"/>
  <c r="G285" i="4"/>
  <c r="H285" i="4"/>
  <c r="C286" i="4"/>
  <c r="D286" i="4"/>
  <c r="E286" i="4"/>
  <c r="F286" i="4"/>
  <c r="G286" i="4"/>
  <c r="H286" i="4"/>
  <c r="C287" i="4"/>
  <c r="D287" i="4"/>
  <c r="E287" i="4"/>
  <c r="F287" i="4"/>
  <c r="G287" i="4"/>
  <c r="H287" i="4"/>
  <c r="C288" i="4"/>
  <c r="D288" i="4"/>
  <c r="E288" i="4"/>
  <c r="F288" i="4"/>
  <c r="G288" i="4"/>
  <c r="H288" i="4"/>
  <c r="C289" i="4"/>
  <c r="D289" i="4"/>
  <c r="E289" i="4"/>
  <c r="F289" i="4"/>
  <c r="G289" i="4"/>
  <c r="H289" i="4"/>
  <c r="C290" i="4"/>
  <c r="D290" i="4"/>
  <c r="E290" i="4"/>
  <c r="F290" i="4"/>
  <c r="G290" i="4"/>
  <c r="H290" i="4"/>
  <c r="C291" i="4"/>
  <c r="D291" i="4"/>
  <c r="E291" i="4"/>
  <c r="F291" i="4"/>
  <c r="G291" i="4"/>
  <c r="H291" i="4"/>
  <c r="C292" i="4"/>
  <c r="D292" i="4"/>
  <c r="E292" i="4"/>
  <c r="F292" i="4"/>
  <c r="G292" i="4"/>
  <c r="H292" i="4"/>
  <c r="C293" i="4"/>
  <c r="D293" i="4"/>
  <c r="E293" i="4"/>
  <c r="F293" i="4"/>
  <c r="G293" i="4"/>
  <c r="H293" i="4"/>
  <c r="C294" i="4"/>
  <c r="D294" i="4"/>
  <c r="E294" i="4"/>
  <c r="F294" i="4"/>
  <c r="G294" i="4"/>
  <c r="H294" i="4"/>
  <c r="C295" i="4"/>
  <c r="D295" i="4"/>
  <c r="E295" i="4"/>
  <c r="F295" i="4"/>
  <c r="G295" i="4"/>
  <c r="H295" i="4"/>
  <c r="C296" i="4"/>
  <c r="D296" i="4"/>
  <c r="E296" i="4"/>
  <c r="F296" i="4"/>
  <c r="G296" i="4"/>
  <c r="H296" i="4"/>
  <c r="C297" i="4"/>
  <c r="D297" i="4"/>
  <c r="E297" i="4"/>
  <c r="F297" i="4"/>
  <c r="G297" i="4"/>
  <c r="H297" i="4"/>
  <c r="C298" i="4"/>
  <c r="D298" i="4"/>
  <c r="E298" i="4"/>
  <c r="F298" i="4"/>
  <c r="G298" i="4"/>
  <c r="H298" i="4"/>
  <c r="C299" i="4"/>
  <c r="D299" i="4"/>
  <c r="E299" i="4"/>
  <c r="F299" i="4"/>
  <c r="G299" i="4"/>
  <c r="H299" i="4"/>
  <c r="C300" i="4"/>
  <c r="D300" i="4"/>
  <c r="E300" i="4"/>
  <c r="F300" i="4"/>
  <c r="G300" i="4"/>
  <c r="H300" i="4"/>
  <c r="C301" i="4"/>
  <c r="D301" i="4"/>
  <c r="E301" i="4"/>
  <c r="F301" i="4"/>
  <c r="G301" i="4"/>
  <c r="H301" i="4"/>
  <c r="C302" i="4"/>
  <c r="D302" i="4"/>
  <c r="E302" i="4"/>
  <c r="F302" i="4"/>
  <c r="G302" i="4"/>
  <c r="H302" i="4"/>
  <c r="C303" i="4"/>
  <c r="D303" i="4"/>
  <c r="E303" i="4"/>
  <c r="F303" i="4"/>
  <c r="G303" i="4"/>
  <c r="H303" i="4"/>
  <c r="C304" i="4"/>
  <c r="D304" i="4"/>
  <c r="E304" i="4"/>
  <c r="F304" i="4"/>
  <c r="G304" i="4"/>
  <c r="H304" i="4"/>
  <c r="C305" i="4"/>
  <c r="D305" i="4"/>
  <c r="E305" i="4"/>
  <c r="F305" i="4"/>
  <c r="G305" i="4"/>
  <c r="H305" i="4"/>
  <c r="C306" i="4"/>
  <c r="D306" i="4"/>
  <c r="E306" i="4"/>
  <c r="F306" i="4"/>
  <c r="G306" i="4"/>
  <c r="H306" i="4"/>
  <c r="C307" i="4"/>
  <c r="D307" i="4"/>
  <c r="E307" i="4"/>
  <c r="F307" i="4"/>
  <c r="G307" i="4"/>
  <c r="H307" i="4"/>
  <c r="C308" i="4"/>
  <c r="D308" i="4"/>
  <c r="E308" i="4"/>
  <c r="F308" i="4"/>
  <c r="G308" i="4"/>
  <c r="H308" i="4"/>
  <c r="C309" i="4"/>
  <c r="D309" i="4"/>
  <c r="E309" i="4"/>
  <c r="F309" i="4"/>
  <c r="G309" i="4"/>
  <c r="H309" i="4"/>
  <c r="C310" i="4"/>
  <c r="D310" i="4"/>
  <c r="E310" i="4"/>
  <c r="F310" i="4"/>
  <c r="G310" i="4"/>
  <c r="H310" i="4"/>
  <c r="C311" i="4"/>
  <c r="D311" i="4"/>
  <c r="E311" i="4"/>
  <c r="F311" i="4"/>
  <c r="G311" i="4"/>
  <c r="H311" i="4"/>
  <c r="C312" i="4"/>
  <c r="D312" i="4"/>
  <c r="E312" i="4"/>
  <c r="F312" i="4"/>
  <c r="G312" i="4"/>
  <c r="H312" i="4"/>
  <c r="C313" i="4"/>
  <c r="D313" i="4"/>
  <c r="E313" i="4"/>
  <c r="F313" i="4"/>
  <c r="G313" i="4"/>
  <c r="H313" i="4"/>
  <c r="C314" i="4"/>
  <c r="D314" i="4"/>
  <c r="E314" i="4"/>
  <c r="F314" i="4"/>
  <c r="G314" i="4"/>
  <c r="H314" i="4"/>
  <c r="C315" i="4"/>
  <c r="D315" i="4"/>
  <c r="E315" i="4"/>
  <c r="F315" i="4"/>
  <c r="G315" i="4"/>
  <c r="H315" i="4"/>
  <c r="C316" i="4"/>
  <c r="D316" i="4"/>
  <c r="E316" i="4"/>
  <c r="F316" i="4"/>
  <c r="G316" i="4"/>
  <c r="H316" i="4"/>
  <c r="C317" i="4"/>
  <c r="D317" i="4"/>
  <c r="E317" i="4"/>
  <c r="F317" i="4"/>
  <c r="G317" i="4"/>
  <c r="H317" i="4"/>
  <c r="C318" i="4"/>
  <c r="D318" i="4"/>
  <c r="E318" i="4"/>
  <c r="F318" i="4"/>
  <c r="G318" i="4"/>
  <c r="H318" i="4"/>
  <c r="C319" i="4"/>
  <c r="D319" i="4"/>
  <c r="E319" i="4"/>
  <c r="F319" i="4"/>
  <c r="G319" i="4"/>
  <c r="H319" i="4"/>
  <c r="C320" i="4"/>
  <c r="D320" i="4"/>
  <c r="E320" i="4"/>
  <c r="F320" i="4"/>
  <c r="G320" i="4"/>
  <c r="H320" i="4"/>
  <c r="C321" i="4"/>
  <c r="D321" i="4"/>
  <c r="E321" i="4"/>
  <c r="F321" i="4"/>
  <c r="G321" i="4"/>
  <c r="H321" i="4"/>
  <c r="C322" i="4"/>
  <c r="D322" i="4"/>
  <c r="E322" i="4"/>
  <c r="F322" i="4"/>
  <c r="G322" i="4"/>
  <c r="H322" i="4"/>
  <c r="C323" i="4"/>
  <c r="D323" i="4"/>
  <c r="E323" i="4"/>
  <c r="F323" i="4"/>
  <c r="G323" i="4"/>
  <c r="H323" i="4"/>
  <c r="C324" i="4"/>
  <c r="D324" i="4"/>
  <c r="E324" i="4"/>
  <c r="F324" i="4"/>
  <c r="G324" i="4"/>
  <c r="H324" i="4"/>
  <c r="C325" i="4"/>
  <c r="D325" i="4"/>
  <c r="E325" i="4"/>
  <c r="F325" i="4"/>
  <c r="G325" i="4"/>
  <c r="H325" i="4"/>
  <c r="C326" i="4"/>
  <c r="D326" i="4"/>
  <c r="E326" i="4"/>
  <c r="F326" i="4"/>
  <c r="G326" i="4"/>
  <c r="H326" i="4"/>
  <c r="C327" i="4"/>
  <c r="D327" i="4"/>
  <c r="E327" i="4"/>
  <c r="F327" i="4"/>
  <c r="G327" i="4"/>
  <c r="H327" i="4"/>
  <c r="C328" i="4"/>
  <c r="D328" i="4"/>
  <c r="E328" i="4"/>
  <c r="F328" i="4"/>
  <c r="G328" i="4"/>
  <c r="H328" i="4"/>
  <c r="C329" i="4"/>
  <c r="D329" i="4"/>
  <c r="E329" i="4"/>
  <c r="F329" i="4"/>
  <c r="G329" i="4"/>
  <c r="H329" i="4"/>
  <c r="C330" i="4"/>
  <c r="D330" i="4"/>
  <c r="E330" i="4"/>
  <c r="F330" i="4"/>
  <c r="G330" i="4"/>
  <c r="H330" i="4"/>
  <c r="C331" i="4"/>
  <c r="D331" i="4"/>
  <c r="E331" i="4"/>
  <c r="F331" i="4"/>
  <c r="G331" i="4"/>
  <c r="H331" i="4"/>
  <c r="C332" i="4"/>
  <c r="D332" i="4"/>
  <c r="E332" i="4"/>
  <c r="F332" i="4"/>
  <c r="G332" i="4"/>
  <c r="H332" i="4"/>
  <c r="C333" i="4"/>
  <c r="D333" i="4"/>
  <c r="E333" i="4"/>
  <c r="F333" i="4"/>
  <c r="G333" i="4"/>
  <c r="H333" i="4"/>
  <c r="C334" i="4"/>
  <c r="D334" i="4"/>
  <c r="E334" i="4"/>
  <c r="F334" i="4"/>
  <c r="G334" i="4"/>
  <c r="H334" i="4"/>
  <c r="C335" i="4"/>
  <c r="D335" i="4"/>
  <c r="E335" i="4"/>
  <c r="F335" i="4"/>
  <c r="G335" i="4"/>
  <c r="H335" i="4"/>
  <c r="C336" i="4"/>
  <c r="D336" i="4"/>
  <c r="E336" i="4"/>
  <c r="F336" i="4"/>
  <c r="G336" i="4"/>
  <c r="H336" i="4"/>
  <c r="C337" i="4"/>
  <c r="D337" i="4"/>
  <c r="E337" i="4"/>
  <c r="F337" i="4"/>
  <c r="G337" i="4"/>
  <c r="H337" i="4"/>
  <c r="C338" i="4"/>
  <c r="D338" i="4"/>
  <c r="E338" i="4"/>
  <c r="F338" i="4"/>
  <c r="G338" i="4"/>
  <c r="H338" i="4"/>
  <c r="C339" i="4"/>
  <c r="D339" i="4"/>
  <c r="E339" i="4"/>
  <c r="F339" i="4"/>
  <c r="G339" i="4"/>
  <c r="H339" i="4"/>
  <c r="C340" i="4"/>
  <c r="D340" i="4"/>
  <c r="E340" i="4"/>
  <c r="F340" i="4"/>
  <c r="G340" i="4"/>
  <c r="H340" i="4"/>
  <c r="C341" i="4"/>
  <c r="D341" i="4"/>
  <c r="E341" i="4"/>
  <c r="F341" i="4"/>
  <c r="G341" i="4"/>
  <c r="H341" i="4"/>
  <c r="C342" i="4"/>
  <c r="D342" i="4"/>
  <c r="E342" i="4"/>
  <c r="F342" i="4"/>
  <c r="G342" i="4"/>
  <c r="H342" i="4"/>
  <c r="C343" i="4"/>
  <c r="D343" i="4"/>
  <c r="E343" i="4"/>
  <c r="F343" i="4"/>
  <c r="G343" i="4"/>
  <c r="H343" i="4"/>
  <c r="C344" i="4"/>
  <c r="D344" i="4"/>
  <c r="E344" i="4"/>
  <c r="F344" i="4"/>
  <c r="G344" i="4"/>
  <c r="H344" i="4"/>
  <c r="C345" i="4"/>
  <c r="D345" i="4"/>
  <c r="E345" i="4"/>
  <c r="F345" i="4"/>
  <c r="G345" i="4"/>
  <c r="H345" i="4"/>
  <c r="C346" i="4"/>
  <c r="D346" i="4"/>
  <c r="E346" i="4"/>
  <c r="F346" i="4"/>
  <c r="G346" i="4"/>
  <c r="H346" i="4"/>
  <c r="C347" i="4"/>
  <c r="D347" i="4"/>
  <c r="E347" i="4"/>
  <c r="F347" i="4"/>
  <c r="G347" i="4"/>
  <c r="H347" i="4"/>
  <c r="C348" i="4"/>
  <c r="D348" i="4"/>
  <c r="E348" i="4"/>
  <c r="F348" i="4"/>
  <c r="G348" i="4"/>
  <c r="H348" i="4"/>
  <c r="C349" i="4"/>
  <c r="D349" i="4"/>
  <c r="E349" i="4"/>
  <c r="F349" i="4"/>
  <c r="G349" i="4"/>
  <c r="H349" i="4"/>
  <c r="C350" i="4"/>
  <c r="D350" i="4"/>
  <c r="E350" i="4"/>
  <c r="F350" i="4"/>
  <c r="G350" i="4"/>
  <c r="H350" i="4"/>
  <c r="C351" i="4"/>
  <c r="D351" i="4"/>
  <c r="E351" i="4"/>
  <c r="F351" i="4"/>
  <c r="G351" i="4"/>
  <c r="H351" i="4"/>
  <c r="C352" i="4"/>
  <c r="D352" i="4"/>
  <c r="E352" i="4"/>
  <c r="F352" i="4"/>
  <c r="G352" i="4"/>
  <c r="H352" i="4"/>
  <c r="C353" i="4"/>
  <c r="D353" i="4"/>
  <c r="E353" i="4"/>
  <c r="F353" i="4"/>
  <c r="G353" i="4"/>
  <c r="H353" i="4"/>
  <c r="C354" i="4"/>
  <c r="D354" i="4"/>
  <c r="E354" i="4"/>
  <c r="F354" i="4"/>
  <c r="G354" i="4"/>
  <c r="H354" i="4"/>
  <c r="C355" i="4"/>
  <c r="D355" i="4"/>
  <c r="E355" i="4"/>
  <c r="F355" i="4"/>
  <c r="G355" i="4"/>
  <c r="H355" i="4"/>
  <c r="C356" i="4"/>
  <c r="D356" i="4"/>
  <c r="E356" i="4"/>
  <c r="F356" i="4"/>
  <c r="G356" i="4"/>
  <c r="H356" i="4"/>
  <c r="C357" i="4"/>
  <c r="D357" i="4"/>
  <c r="E357" i="4"/>
  <c r="F357" i="4"/>
  <c r="G357" i="4"/>
  <c r="H357" i="4"/>
  <c r="C358" i="4"/>
  <c r="D358" i="4"/>
  <c r="E358" i="4"/>
  <c r="F358" i="4"/>
  <c r="G358" i="4"/>
  <c r="H358" i="4"/>
  <c r="C359" i="4"/>
  <c r="D359" i="4"/>
  <c r="E359" i="4"/>
  <c r="F359" i="4"/>
  <c r="G359" i="4"/>
  <c r="H359" i="4"/>
  <c r="C360" i="4"/>
  <c r="D360" i="4"/>
  <c r="E360" i="4"/>
  <c r="F360" i="4"/>
  <c r="G360" i="4"/>
  <c r="H360" i="4"/>
  <c r="C361" i="4"/>
  <c r="D361" i="4"/>
  <c r="E361" i="4"/>
  <c r="F361" i="4"/>
  <c r="G361" i="4"/>
  <c r="H361" i="4"/>
  <c r="C362" i="4"/>
  <c r="D362" i="4"/>
  <c r="E362" i="4"/>
  <c r="F362" i="4"/>
  <c r="G362" i="4"/>
  <c r="H362" i="4"/>
  <c r="C363" i="4"/>
  <c r="D363" i="4"/>
  <c r="E363" i="4"/>
  <c r="F363" i="4"/>
  <c r="G363" i="4"/>
  <c r="H363" i="4"/>
  <c r="C364" i="4"/>
  <c r="D364" i="4"/>
  <c r="E364" i="4"/>
  <c r="F364" i="4"/>
  <c r="G364" i="4"/>
  <c r="H364" i="4"/>
  <c r="C365" i="4"/>
  <c r="D365" i="4"/>
  <c r="E365" i="4"/>
  <c r="F365" i="4"/>
  <c r="G365" i="4"/>
  <c r="H365" i="4"/>
  <c r="C366" i="4"/>
  <c r="D366" i="4"/>
  <c r="E366" i="4"/>
  <c r="F366" i="4"/>
  <c r="G366" i="4"/>
  <c r="H366" i="4"/>
  <c r="C367" i="4"/>
  <c r="D367" i="4"/>
  <c r="E367" i="4"/>
  <c r="F367" i="4"/>
  <c r="G367" i="4"/>
  <c r="H367" i="4"/>
  <c r="C368" i="4"/>
  <c r="D368" i="4"/>
  <c r="E368" i="4"/>
  <c r="F368" i="4"/>
  <c r="G368" i="4"/>
  <c r="H368" i="4"/>
  <c r="C369" i="4"/>
  <c r="D369" i="4"/>
  <c r="E369" i="4"/>
  <c r="F369" i="4"/>
  <c r="G369" i="4"/>
  <c r="H369" i="4"/>
  <c r="C370" i="4"/>
  <c r="D370" i="4"/>
  <c r="E370" i="4"/>
  <c r="F370" i="4"/>
  <c r="G370" i="4"/>
  <c r="H370" i="4"/>
  <c r="C371" i="4"/>
  <c r="D371" i="4"/>
  <c r="E371" i="4"/>
  <c r="F371" i="4"/>
  <c r="G371" i="4"/>
  <c r="H371" i="4"/>
  <c r="C372" i="4"/>
  <c r="D372" i="4"/>
  <c r="E372" i="4"/>
  <c r="F372" i="4"/>
  <c r="G372" i="4"/>
  <c r="H372" i="4"/>
  <c r="C373" i="4"/>
  <c r="D373" i="4"/>
  <c r="E373" i="4"/>
  <c r="F373" i="4"/>
  <c r="G373" i="4"/>
  <c r="H373" i="4"/>
  <c r="C374" i="4"/>
  <c r="D374" i="4"/>
  <c r="E374" i="4"/>
  <c r="F374" i="4"/>
  <c r="G374" i="4"/>
  <c r="H374" i="4"/>
  <c r="C375" i="4"/>
  <c r="D375" i="4"/>
  <c r="E375" i="4"/>
  <c r="F375" i="4"/>
  <c r="G375" i="4"/>
  <c r="H375" i="4"/>
  <c r="C376" i="4"/>
  <c r="D376" i="4"/>
  <c r="E376" i="4"/>
  <c r="F376" i="4"/>
  <c r="G376" i="4"/>
  <c r="H376" i="4"/>
  <c r="C377" i="4"/>
  <c r="D377" i="4"/>
  <c r="E377" i="4"/>
  <c r="F377" i="4"/>
  <c r="G377" i="4"/>
  <c r="H377" i="4"/>
  <c r="C378" i="4"/>
  <c r="D378" i="4"/>
  <c r="E378" i="4"/>
  <c r="F378" i="4"/>
  <c r="G378" i="4"/>
  <c r="H378" i="4"/>
  <c r="C379" i="4"/>
  <c r="D379" i="4"/>
  <c r="E379" i="4"/>
  <c r="F379" i="4"/>
  <c r="G379" i="4"/>
  <c r="H379" i="4"/>
  <c r="C380" i="4"/>
  <c r="D380" i="4"/>
  <c r="E380" i="4"/>
  <c r="F380" i="4"/>
  <c r="G380" i="4"/>
  <c r="H380" i="4"/>
  <c r="C381" i="4"/>
  <c r="D381" i="4"/>
  <c r="E381" i="4"/>
  <c r="F381" i="4"/>
  <c r="G381" i="4"/>
  <c r="H381" i="4"/>
  <c r="C382" i="4"/>
  <c r="D382" i="4"/>
  <c r="E382" i="4"/>
  <c r="F382" i="4"/>
  <c r="G382" i="4"/>
  <c r="H382" i="4"/>
  <c r="C383" i="4"/>
  <c r="D383" i="4"/>
  <c r="E383" i="4"/>
  <c r="F383" i="4"/>
  <c r="G383" i="4"/>
  <c r="H383" i="4"/>
  <c r="C384" i="4"/>
  <c r="D384" i="4"/>
  <c r="E384" i="4"/>
  <c r="F384" i="4"/>
  <c r="G384" i="4"/>
  <c r="H384" i="4"/>
  <c r="C385" i="4"/>
  <c r="D385" i="4"/>
  <c r="E385" i="4"/>
  <c r="F385" i="4"/>
  <c r="G385" i="4"/>
  <c r="H385" i="4"/>
  <c r="C386" i="4"/>
  <c r="D386" i="4"/>
  <c r="E386" i="4"/>
  <c r="F386" i="4"/>
  <c r="G386" i="4"/>
  <c r="H386" i="4"/>
  <c r="C387" i="4"/>
  <c r="D387" i="4"/>
  <c r="E387" i="4"/>
  <c r="F387" i="4"/>
  <c r="G387" i="4"/>
  <c r="H387" i="4"/>
  <c r="C388" i="4"/>
  <c r="D388" i="4"/>
  <c r="E388" i="4"/>
  <c r="F388" i="4"/>
  <c r="G388" i="4"/>
  <c r="H388" i="4"/>
  <c r="C389" i="4"/>
  <c r="D389" i="4"/>
  <c r="E389" i="4"/>
  <c r="F389" i="4"/>
  <c r="G389" i="4"/>
  <c r="H389" i="4"/>
  <c r="C390" i="4"/>
  <c r="D390" i="4"/>
  <c r="E390" i="4"/>
  <c r="F390" i="4"/>
  <c r="G390" i="4"/>
  <c r="H390" i="4"/>
  <c r="C391" i="4"/>
  <c r="D391" i="4"/>
  <c r="E391" i="4"/>
  <c r="F391" i="4"/>
  <c r="G391" i="4"/>
  <c r="H391" i="4"/>
  <c r="C392" i="4"/>
  <c r="D392" i="4"/>
  <c r="E392" i="4"/>
  <c r="F392" i="4"/>
  <c r="G392" i="4"/>
  <c r="H392" i="4"/>
  <c r="C393" i="4"/>
  <c r="D393" i="4"/>
  <c r="E393" i="4"/>
  <c r="F393" i="4"/>
  <c r="G393" i="4"/>
  <c r="H393" i="4"/>
  <c r="C394" i="4"/>
  <c r="D394" i="4"/>
  <c r="E394" i="4"/>
  <c r="F394" i="4"/>
  <c r="G394" i="4"/>
  <c r="H394" i="4"/>
  <c r="C395" i="4"/>
  <c r="D395" i="4"/>
  <c r="E395" i="4"/>
  <c r="F395" i="4"/>
  <c r="G395" i="4"/>
  <c r="H395" i="4"/>
  <c r="C396" i="4"/>
  <c r="D396" i="4"/>
  <c r="E396" i="4"/>
  <c r="F396" i="4"/>
  <c r="G396" i="4"/>
  <c r="H396" i="4"/>
  <c r="C397" i="4"/>
  <c r="D397" i="4"/>
  <c r="E397" i="4"/>
  <c r="F397" i="4"/>
  <c r="G397" i="4"/>
  <c r="H397" i="4"/>
  <c r="C398" i="4"/>
  <c r="D398" i="4"/>
  <c r="E398" i="4"/>
  <c r="F398" i="4"/>
  <c r="G398" i="4"/>
  <c r="H398" i="4"/>
  <c r="C399" i="4"/>
  <c r="D399" i="4"/>
  <c r="E399" i="4"/>
  <c r="F399" i="4"/>
  <c r="G399" i="4"/>
  <c r="H399" i="4"/>
  <c r="C400" i="4"/>
  <c r="D400" i="4"/>
  <c r="E400" i="4"/>
  <c r="F400" i="4"/>
  <c r="G400" i="4"/>
  <c r="H400" i="4"/>
  <c r="C401" i="4"/>
  <c r="D401" i="4"/>
  <c r="E401" i="4"/>
  <c r="F401" i="4"/>
  <c r="G401" i="4"/>
  <c r="H401" i="4"/>
  <c r="C402" i="4"/>
  <c r="D402" i="4"/>
  <c r="E402" i="4"/>
  <c r="F402" i="4"/>
  <c r="G402" i="4"/>
  <c r="H402" i="4"/>
  <c r="C403" i="4"/>
  <c r="D403" i="4"/>
  <c r="E403" i="4"/>
  <c r="F403" i="4"/>
  <c r="G403" i="4"/>
  <c r="H403" i="4"/>
  <c r="C404" i="4"/>
  <c r="D404" i="4"/>
  <c r="E404" i="4"/>
  <c r="F404" i="4"/>
  <c r="G404" i="4"/>
  <c r="H404" i="4"/>
  <c r="C405" i="4"/>
  <c r="D405" i="4"/>
  <c r="E405" i="4"/>
  <c r="F405" i="4"/>
  <c r="G405" i="4"/>
  <c r="H405" i="4"/>
  <c r="C406" i="4"/>
  <c r="D406" i="4"/>
  <c r="E406" i="4"/>
  <c r="F406" i="4"/>
  <c r="G406" i="4"/>
  <c r="H406" i="4"/>
  <c r="C407" i="4"/>
  <c r="D407" i="4"/>
  <c r="E407" i="4"/>
  <c r="F407" i="4"/>
  <c r="G407" i="4"/>
  <c r="H407" i="4"/>
  <c r="C408" i="4"/>
  <c r="D408" i="4"/>
  <c r="E408" i="4"/>
  <c r="F408" i="4"/>
  <c r="G408" i="4"/>
  <c r="H408" i="4"/>
  <c r="C409" i="4"/>
  <c r="D409" i="4"/>
  <c r="E409" i="4"/>
  <c r="F409" i="4"/>
  <c r="G409" i="4"/>
  <c r="H409" i="4"/>
  <c r="C410" i="4"/>
  <c r="D410" i="4"/>
  <c r="E410" i="4"/>
  <c r="F410" i="4"/>
  <c r="G410" i="4"/>
  <c r="H410" i="4"/>
  <c r="C411" i="4"/>
  <c r="D411" i="4"/>
  <c r="E411" i="4"/>
  <c r="F411" i="4"/>
  <c r="G411" i="4"/>
  <c r="H411" i="4"/>
  <c r="C412" i="4"/>
  <c r="D412" i="4"/>
  <c r="E412" i="4"/>
  <c r="F412" i="4"/>
  <c r="G412" i="4"/>
  <c r="H412" i="4"/>
  <c r="C413" i="4"/>
  <c r="D413" i="4"/>
  <c r="E413" i="4"/>
  <c r="F413" i="4"/>
  <c r="G413" i="4"/>
  <c r="H413" i="4"/>
  <c r="C414" i="4"/>
  <c r="D414" i="4"/>
  <c r="E414" i="4"/>
  <c r="F414" i="4"/>
  <c r="G414" i="4"/>
  <c r="H414" i="4"/>
  <c r="C415" i="4"/>
  <c r="D415" i="4"/>
  <c r="E415" i="4"/>
  <c r="F415" i="4"/>
  <c r="G415" i="4"/>
  <c r="H415" i="4"/>
  <c r="C416" i="4"/>
  <c r="D416" i="4"/>
  <c r="E416" i="4"/>
  <c r="F416" i="4"/>
  <c r="G416" i="4"/>
  <c r="H416" i="4"/>
  <c r="C417" i="4"/>
  <c r="D417" i="4"/>
  <c r="E417" i="4"/>
  <c r="F417" i="4"/>
  <c r="G417" i="4"/>
  <c r="H417" i="4"/>
  <c r="C418" i="4"/>
  <c r="D418" i="4"/>
  <c r="E418" i="4"/>
  <c r="F418" i="4"/>
  <c r="G418" i="4"/>
  <c r="H418" i="4"/>
  <c r="C419" i="4"/>
  <c r="D419" i="4"/>
  <c r="E419" i="4"/>
  <c r="F419" i="4"/>
  <c r="G419" i="4"/>
  <c r="H419" i="4"/>
  <c r="C420" i="4"/>
  <c r="D420" i="4"/>
  <c r="E420" i="4"/>
  <c r="F420" i="4"/>
  <c r="G420" i="4"/>
  <c r="H420" i="4"/>
  <c r="C421" i="4"/>
  <c r="D421" i="4"/>
  <c r="E421" i="4"/>
  <c r="F421" i="4"/>
  <c r="G421" i="4"/>
  <c r="H421" i="4"/>
  <c r="C422" i="4"/>
  <c r="D422" i="4"/>
  <c r="E422" i="4"/>
  <c r="F422" i="4"/>
  <c r="G422" i="4"/>
  <c r="H422" i="4"/>
  <c r="C423" i="4"/>
  <c r="D423" i="4"/>
  <c r="E423" i="4"/>
  <c r="F423" i="4"/>
  <c r="G423" i="4"/>
  <c r="H423" i="4"/>
  <c r="C424" i="4"/>
  <c r="D424" i="4"/>
  <c r="E424" i="4"/>
  <c r="F424" i="4"/>
  <c r="G424" i="4"/>
  <c r="H424" i="4"/>
  <c r="C425" i="4"/>
  <c r="D425" i="4"/>
  <c r="E425" i="4"/>
  <c r="F425" i="4"/>
  <c r="G425" i="4"/>
  <c r="H425" i="4"/>
  <c r="C426" i="4"/>
  <c r="D426" i="4"/>
  <c r="E426" i="4"/>
  <c r="F426" i="4"/>
  <c r="G426" i="4"/>
  <c r="H426" i="4"/>
  <c r="C427" i="4"/>
  <c r="D427" i="4"/>
  <c r="E427" i="4"/>
  <c r="F427" i="4"/>
  <c r="G427" i="4"/>
  <c r="H427" i="4"/>
  <c r="C428" i="4"/>
  <c r="D428" i="4"/>
  <c r="E428" i="4"/>
  <c r="F428" i="4"/>
  <c r="G428" i="4"/>
  <c r="H428" i="4"/>
  <c r="C429" i="4"/>
  <c r="D429" i="4"/>
  <c r="E429" i="4"/>
  <c r="F429" i="4"/>
  <c r="G429" i="4"/>
  <c r="H429" i="4"/>
  <c r="C430" i="4"/>
  <c r="D430" i="4"/>
  <c r="E430" i="4"/>
  <c r="F430" i="4"/>
  <c r="G430" i="4"/>
  <c r="H430" i="4"/>
  <c r="C431" i="4"/>
  <c r="D431" i="4"/>
  <c r="E431" i="4"/>
  <c r="F431" i="4"/>
  <c r="G431" i="4"/>
  <c r="H431" i="4"/>
  <c r="C432" i="4"/>
  <c r="D432" i="4"/>
  <c r="E432" i="4"/>
  <c r="F432" i="4"/>
  <c r="G432" i="4"/>
  <c r="H432" i="4"/>
  <c r="C433" i="4"/>
  <c r="D433" i="4"/>
  <c r="E433" i="4"/>
  <c r="F433" i="4"/>
  <c r="G433" i="4"/>
  <c r="H433" i="4"/>
  <c r="C434" i="4"/>
  <c r="D434" i="4"/>
  <c r="E434" i="4"/>
  <c r="F434" i="4"/>
  <c r="G434" i="4"/>
  <c r="H434" i="4"/>
  <c r="C435" i="4"/>
  <c r="D435" i="4"/>
  <c r="E435" i="4"/>
  <c r="F435" i="4"/>
  <c r="G435" i="4"/>
  <c r="H435" i="4"/>
  <c r="C436" i="4"/>
  <c r="D436" i="4"/>
  <c r="E436" i="4"/>
  <c r="F436" i="4"/>
  <c r="G436" i="4"/>
  <c r="H436" i="4"/>
  <c r="C437" i="4"/>
  <c r="D437" i="4"/>
  <c r="E437" i="4"/>
  <c r="F437" i="4"/>
  <c r="G437" i="4"/>
  <c r="H437" i="4"/>
  <c r="C438" i="4"/>
  <c r="D438" i="4"/>
  <c r="E438" i="4"/>
  <c r="F438" i="4"/>
  <c r="G438" i="4"/>
  <c r="H438" i="4"/>
  <c r="C439" i="4"/>
  <c r="D439" i="4"/>
  <c r="E439" i="4"/>
  <c r="F439" i="4"/>
  <c r="G439" i="4"/>
  <c r="H439" i="4"/>
  <c r="H2" i="4"/>
  <c r="G2" i="4"/>
  <c r="F2" i="4"/>
  <c r="E2" i="4"/>
  <c r="D2" i="4"/>
  <c r="C2" i="4"/>
  <c r="D33" i="2"/>
  <c r="G5" i="9" s="1"/>
  <c r="H22" i="5" l="1"/>
  <c r="P22" i="5"/>
  <c r="I22" i="5"/>
  <c r="Q22" i="5"/>
  <c r="O22" i="5"/>
  <c r="J22" i="5"/>
  <c r="R22" i="5"/>
  <c r="K22" i="5"/>
  <c r="S22" i="5"/>
  <c r="L22" i="5"/>
  <c r="T22" i="5"/>
  <c r="M22" i="5"/>
  <c r="N22" i="5"/>
  <c r="M29" i="5"/>
  <c r="N29" i="5"/>
  <c r="L29" i="5"/>
  <c r="O29" i="5"/>
  <c r="H29" i="5"/>
  <c r="P29" i="5"/>
  <c r="T29" i="5"/>
  <c r="I29" i="5"/>
  <c r="Q29" i="5"/>
  <c r="J29" i="5"/>
  <c r="R29" i="5"/>
  <c r="K29" i="5"/>
  <c r="S29" i="5"/>
  <c r="J36" i="5"/>
  <c r="R36" i="5"/>
  <c r="K36" i="5"/>
  <c r="S36" i="5"/>
  <c r="L36" i="5"/>
  <c r="T36" i="5"/>
  <c r="I36" i="5"/>
  <c r="M36" i="5"/>
  <c r="N36" i="5"/>
  <c r="O36" i="5"/>
  <c r="Q36" i="5"/>
  <c r="H36" i="5"/>
  <c r="P36" i="5"/>
  <c r="J28" i="5"/>
  <c r="R28" i="5"/>
  <c r="Q28" i="5"/>
  <c r="K28" i="5"/>
  <c r="S28" i="5"/>
  <c r="L28" i="5"/>
  <c r="T28" i="5"/>
  <c r="M28" i="5"/>
  <c r="N28" i="5"/>
  <c r="I28" i="5"/>
  <c r="O28" i="5"/>
  <c r="H28" i="5"/>
  <c r="P28" i="5"/>
  <c r="J20" i="5"/>
  <c r="R20" i="5"/>
  <c r="K20" i="5"/>
  <c r="S20" i="5"/>
  <c r="L20" i="5"/>
  <c r="T20" i="5"/>
  <c r="Q20" i="5"/>
  <c r="M20" i="5"/>
  <c r="N20" i="5"/>
  <c r="I20" i="5"/>
  <c r="O20" i="5"/>
  <c r="H20" i="5"/>
  <c r="P20" i="5"/>
  <c r="H14" i="5"/>
  <c r="P14" i="5"/>
  <c r="I14" i="5"/>
  <c r="Q14" i="5"/>
  <c r="J14" i="5"/>
  <c r="R14" i="5"/>
  <c r="K14" i="5"/>
  <c r="S14" i="5"/>
  <c r="L14" i="5"/>
  <c r="T14" i="5"/>
  <c r="M14" i="5"/>
  <c r="O14" i="5"/>
  <c r="N14" i="5"/>
  <c r="M21" i="5"/>
  <c r="T21" i="5"/>
  <c r="N21" i="5"/>
  <c r="O21" i="5"/>
  <c r="H21" i="5"/>
  <c r="P21" i="5"/>
  <c r="L21" i="5"/>
  <c r="I21" i="5"/>
  <c r="Q21" i="5"/>
  <c r="J21" i="5"/>
  <c r="R21" i="5"/>
  <c r="K21" i="5"/>
  <c r="S21" i="5"/>
  <c r="O35" i="5"/>
  <c r="H35" i="5"/>
  <c r="P35" i="5"/>
  <c r="N35" i="5"/>
  <c r="I35" i="5"/>
  <c r="Q35" i="5"/>
  <c r="J35" i="5"/>
  <c r="R35" i="5"/>
  <c r="K35" i="5"/>
  <c r="S35" i="5"/>
  <c r="L35" i="5"/>
  <c r="T35" i="5"/>
  <c r="M35" i="5"/>
  <c r="O27" i="5"/>
  <c r="H27" i="5"/>
  <c r="P27" i="5"/>
  <c r="I27" i="5"/>
  <c r="Q27" i="5"/>
  <c r="J27" i="5"/>
  <c r="R27" i="5"/>
  <c r="K27" i="5"/>
  <c r="S27" i="5"/>
  <c r="L27" i="5"/>
  <c r="T27" i="5"/>
  <c r="N27" i="5"/>
  <c r="M27" i="5"/>
  <c r="O19" i="5"/>
  <c r="H19" i="5"/>
  <c r="P19" i="5"/>
  <c r="N19" i="5"/>
  <c r="I19" i="5"/>
  <c r="Q19" i="5"/>
  <c r="J19" i="5"/>
  <c r="R19" i="5"/>
  <c r="K19" i="5"/>
  <c r="S19" i="5"/>
  <c r="L19" i="5"/>
  <c r="T19" i="5"/>
  <c r="M19" i="5"/>
  <c r="E34" i="5"/>
  <c r="F34" i="5" s="1"/>
  <c r="L34" i="5"/>
  <c r="T34" i="5"/>
  <c r="K34" i="5"/>
  <c r="M34" i="5"/>
  <c r="N34" i="5"/>
  <c r="O34" i="5"/>
  <c r="S34" i="5"/>
  <c r="H34" i="5"/>
  <c r="P34" i="5"/>
  <c r="I34" i="5"/>
  <c r="Q34" i="5"/>
  <c r="J34" i="5"/>
  <c r="R34" i="5"/>
  <c r="E18" i="5"/>
  <c r="F18" i="5" s="1"/>
  <c r="L18" i="5"/>
  <c r="T18" i="5"/>
  <c r="S18" i="5"/>
  <c r="M18" i="5"/>
  <c r="N18" i="5"/>
  <c r="O18" i="5"/>
  <c r="H18" i="5"/>
  <c r="P18" i="5"/>
  <c r="I18" i="5"/>
  <c r="Q18" i="5"/>
  <c r="K18" i="5"/>
  <c r="J18" i="5"/>
  <c r="R18" i="5"/>
  <c r="H30" i="5"/>
  <c r="P30" i="5"/>
  <c r="I30" i="5"/>
  <c r="Q30" i="5"/>
  <c r="J30" i="5"/>
  <c r="R30" i="5"/>
  <c r="O30" i="5"/>
  <c r="K30" i="5"/>
  <c r="S30" i="5"/>
  <c r="L30" i="5"/>
  <c r="T30" i="5"/>
  <c r="M30" i="5"/>
  <c r="N30" i="5"/>
  <c r="E26" i="5"/>
  <c r="F26" i="5" s="1"/>
  <c r="L26" i="5"/>
  <c r="T26" i="5"/>
  <c r="M26" i="5"/>
  <c r="K26" i="5"/>
  <c r="N26" i="5"/>
  <c r="S26" i="5"/>
  <c r="O26" i="5"/>
  <c r="H26" i="5"/>
  <c r="P26" i="5"/>
  <c r="I26" i="5"/>
  <c r="Q26" i="5"/>
  <c r="J26" i="5"/>
  <c r="R26" i="5"/>
  <c r="I33" i="5"/>
  <c r="Q33" i="5"/>
  <c r="J33" i="5"/>
  <c r="R33" i="5"/>
  <c r="K33" i="5"/>
  <c r="S33" i="5"/>
  <c r="H33" i="5"/>
  <c r="L33" i="5"/>
  <c r="T33" i="5"/>
  <c r="M33" i="5"/>
  <c r="P33" i="5"/>
  <c r="N33" i="5"/>
  <c r="O33" i="5"/>
  <c r="I25" i="5"/>
  <c r="Q25" i="5"/>
  <c r="P25" i="5"/>
  <c r="J25" i="5"/>
  <c r="R25" i="5"/>
  <c r="K25" i="5"/>
  <c r="S25" i="5"/>
  <c r="L25" i="5"/>
  <c r="T25" i="5"/>
  <c r="H25" i="5"/>
  <c r="M25" i="5"/>
  <c r="N25" i="5"/>
  <c r="O25" i="5"/>
  <c r="I17" i="5"/>
  <c r="Q17" i="5"/>
  <c r="P17" i="5"/>
  <c r="J17" i="5"/>
  <c r="R17" i="5"/>
  <c r="H17" i="5"/>
  <c r="K17" i="5"/>
  <c r="S17" i="5"/>
  <c r="L17" i="5"/>
  <c r="T17" i="5"/>
  <c r="M17" i="5"/>
  <c r="N17" i="5"/>
  <c r="O17" i="5"/>
  <c r="H38" i="5"/>
  <c r="P38" i="5"/>
  <c r="I38" i="5"/>
  <c r="Q38" i="5"/>
  <c r="J38" i="5"/>
  <c r="R38" i="5"/>
  <c r="K38" i="5"/>
  <c r="S38" i="5"/>
  <c r="O38" i="5"/>
  <c r="L38" i="5"/>
  <c r="T38" i="5"/>
  <c r="M38" i="5"/>
  <c r="N38" i="5"/>
  <c r="N32" i="5"/>
  <c r="O32" i="5"/>
  <c r="H32" i="5"/>
  <c r="P32" i="5"/>
  <c r="I32" i="5"/>
  <c r="Q32" i="5"/>
  <c r="J32" i="5"/>
  <c r="R32" i="5"/>
  <c r="K32" i="5"/>
  <c r="S32" i="5"/>
  <c r="M32" i="5"/>
  <c r="L32" i="5"/>
  <c r="T32" i="5"/>
  <c r="N24" i="5"/>
  <c r="O24" i="5"/>
  <c r="H24" i="5"/>
  <c r="P24" i="5"/>
  <c r="M24" i="5"/>
  <c r="I24" i="5"/>
  <c r="Q24" i="5"/>
  <c r="J24" i="5"/>
  <c r="R24" i="5"/>
  <c r="K24" i="5"/>
  <c r="S24" i="5"/>
  <c r="L24" i="5"/>
  <c r="T24" i="5"/>
  <c r="N16" i="5"/>
  <c r="O16" i="5"/>
  <c r="H16" i="5"/>
  <c r="P16" i="5"/>
  <c r="I16" i="5"/>
  <c r="Q16" i="5"/>
  <c r="M16" i="5"/>
  <c r="J16" i="5"/>
  <c r="R16" i="5"/>
  <c r="K16" i="5"/>
  <c r="S16" i="5"/>
  <c r="L16" i="5"/>
  <c r="T16" i="5"/>
  <c r="M37" i="5"/>
  <c r="L37" i="5"/>
  <c r="N37" i="5"/>
  <c r="O37" i="5"/>
  <c r="H37" i="5"/>
  <c r="P37" i="5"/>
  <c r="I37" i="5"/>
  <c r="Q37" i="5"/>
  <c r="T37" i="5"/>
  <c r="J37" i="5"/>
  <c r="R37" i="5"/>
  <c r="K37" i="5"/>
  <c r="S37" i="5"/>
  <c r="K31" i="5"/>
  <c r="S31" i="5"/>
  <c r="J31" i="5"/>
  <c r="L31" i="5"/>
  <c r="T31" i="5"/>
  <c r="R31" i="5"/>
  <c r="M31" i="5"/>
  <c r="N31" i="5"/>
  <c r="O31" i="5"/>
  <c r="H31" i="5"/>
  <c r="P31" i="5"/>
  <c r="I31" i="5"/>
  <c r="Q31" i="5"/>
  <c r="K23" i="5"/>
  <c r="S23" i="5"/>
  <c r="L23" i="5"/>
  <c r="T23" i="5"/>
  <c r="M23" i="5"/>
  <c r="N23" i="5"/>
  <c r="O23" i="5"/>
  <c r="R23" i="5"/>
  <c r="H23" i="5"/>
  <c r="P23" i="5"/>
  <c r="J23" i="5"/>
  <c r="I23" i="5"/>
  <c r="Q23" i="5"/>
  <c r="K15" i="5"/>
  <c r="S15" i="5"/>
  <c r="L15" i="5"/>
  <c r="T15" i="5"/>
  <c r="M15" i="5"/>
  <c r="R15" i="5"/>
  <c r="N15" i="5"/>
  <c r="O15" i="5"/>
  <c r="J15" i="5"/>
  <c r="H15" i="5"/>
  <c r="P15" i="5"/>
  <c r="I15" i="5"/>
  <c r="Q15" i="5"/>
  <c r="E36" i="5"/>
  <c r="F36" i="5" s="1"/>
  <c r="C36" i="5"/>
  <c r="D36" i="5" s="1"/>
  <c r="E28" i="5"/>
  <c r="F28" i="5" s="1"/>
  <c r="C28" i="5"/>
  <c r="D28" i="5" s="1"/>
  <c r="E20" i="5"/>
  <c r="F20" i="5" s="1"/>
  <c r="C20" i="5"/>
  <c r="D20" i="5" s="1"/>
  <c r="E35" i="5"/>
  <c r="F35" i="5" s="1"/>
  <c r="C35" i="5"/>
  <c r="D35" i="5" s="1"/>
  <c r="E27" i="5"/>
  <c r="F27" i="5" s="1"/>
  <c r="C27" i="5"/>
  <c r="D27" i="5" s="1"/>
  <c r="E19" i="5"/>
  <c r="F19" i="5" s="1"/>
  <c r="C19" i="5"/>
  <c r="D19" i="5" s="1"/>
  <c r="C33" i="5"/>
  <c r="D33" i="5" s="1"/>
  <c r="E33" i="5"/>
  <c r="F33" i="5" s="1"/>
  <c r="C25" i="5"/>
  <c r="D25" i="5" s="1"/>
  <c r="E25" i="5"/>
  <c r="F25" i="5" s="1"/>
  <c r="C17" i="5"/>
  <c r="D17" i="5" s="1"/>
  <c r="E17" i="5"/>
  <c r="F17" i="5" s="1"/>
  <c r="C32" i="5"/>
  <c r="D32" i="5" s="1"/>
  <c r="E32" i="5"/>
  <c r="F32" i="5" s="1"/>
  <c r="C24" i="5"/>
  <c r="D24" i="5" s="1"/>
  <c r="E24" i="5"/>
  <c r="F24" i="5" s="1"/>
  <c r="C16" i="5"/>
  <c r="D16" i="5" s="1"/>
  <c r="E16" i="5"/>
  <c r="F16" i="5" s="1"/>
  <c r="C31" i="5"/>
  <c r="D31" i="5" s="1"/>
  <c r="E31" i="5"/>
  <c r="F31" i="5" s="1"/>
  <c r="C23" i="5"/>
  <c r="D23" i="5" s="1"/>
  <c r="E23" i="5"/>
  <c r="F23" i="5" s="1"/>
  <c r="C15" i="5"/>
  <c r="D15" i="5" s="1"/>
  <c r="E15" i="5"/>
  <c r="F15" i="5" s="1"/>
  <c r="C38" i="5"/>
  <c r="D38" i="5" s="1"/>
  <c r="E38" i="5"/>
  <c r="F38" i="5" s="1"/>
  <c r="C30" i="5"/>
  <c r="D30" i="5" s="1"/>
  <c r="E30" i="5"/>
  <c r="F30" i="5" s="1"/>
  <c r="C22" i="5"/>
  <c r="D22" i="5" s="1"/>
  <c r="E22" i="5"/>
  <c r="F22" i="5" s="1"/>
  <c r="C14" i="5"/>
  <c r="D14" i="5" s="1"/>
  <c r="E14" i="5"/>
  <c r="F14" i="5" s="1"/>
  <c r="E37" i="5"/>
  <c r="F37" i="5" s="1"/>
  <c r="C37" i="5"/>
  <c r="D37" i="5" s="1"/>
  <c r="E29" i="5"/>
  <c r="F29" i="5" s="1"/>
  <c r="C29" i="5"/>
  <c r="D29" i="5" s="1"/>
  <c r="E21" i="5"/>
  <c r="F21" i="5" s="1"/>
  <c r="C21" i="5"/>
  <c r="D21" i="5" s="1"/>
  <c r="C34" i="5"/>
  <c r="D34" i="5" s="1"/>
  <c r="C26" i="5"/>
  <c r="D26" i="5" s="1"/>
  <c r="C18" i="5"/>
  <c r="D18" i="5" s="1"/>
  <c r="A13" i="5"/>
  <c r="A5" i="5" l="1"/>
  <c r="A6" i="5"/>
  <c r="A7" i="5"/>
  <c r="A8" i="5"/>
  <c r="A9" i="5"/>
  <c r="A10" i="5"/>
  <c r="A11" i="5"/>
  <c r="A12" i="5"/>
  <c r="A4" i="5"/>
  <c r="T13"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L13" i="3"/>
  <c r="D6" i="9" s="1"/>
  <c r="L14" i="3"/>
  <c r="D7" i="9" s="1"/>
  <c r="L15" i="3"/>
  <c r="D8" i="9" s="1"/>
  <c r="L16" i="3"/>
  <c r="D9" i="9" s="1"/>
  <c r="L17" i="3"/>
  <c r="D10" i="9" s="1"/>
  <c r="L18" i="3"/>
  <c r="D11" i="9" s="1"/>
  <c r="L19" i="3"/>
  <c r="D12" i="9" s="1"/>
  <c r="L20" i="3"/>
  <c r="D13" i="9" s="1"/>
  <c r="L21" i="3"/>
  <c r="D14" i="9" s="1"/>
  <c r="L22" i="3"/>
  <c r="D15" i="9" s="1"/>
  <c r="L23" i="3"/>
  <c r="D16" i="9" s="1"/>
  <c r="L24" i="3"/>
  <c r="D17" i="9" s="1"/>
  <c r="L25" i="3"/>
  <c r="D18" i="9" s="1"/>
  <c r="L26" i="3"/>
  <c r="D19" i="9" s="1"/>
  <c r="L27" i="3"/>
  <c r="D20" i="9" s="1"/>
  <c r="L28" i="3"/>
  <c r="D21" i="9" s="1"/>
  <c r="L29" i="3"/>
  <c r="D22" i="9" s="1"/>
  <c r="L30" i="3"/>
  <c r="D23" i="9" s="1"/>
  <c r="L31" i="3"/>
  <c r="D24" i="9" s="1"/>
  <c r="L32" i="3"/>
  <c r="D25" i="9" s="1"/>
  <c r="L33" i="3"/>
  <c r="D26" i="9" s="1"/>
  <c r="L34" i="3"/>
  <c r="D27" i="9" s="1"/>
  <c r="L35" i="3"/>
  <c r="D28" i="9" s="1"/>
  <c r="L36" i="3"/>
  <c r="D29" i="9" s="1"/>
  <c r="L37" i="3"/>
  <c r="D30" i="9" s="1"/>
  <c r="L38" i="3"/>
  <c r="D31" i="9" s="1"/>
  <c r="L39" i="3"/>
  <c r="D32" i="9" s="1"/>
  <c r="L40" i="3"/>
  <c r="D33" i="9" s="1"/>
  <c r="L41" i="3"/>
  <c r="D34" i="9" s="1"/>
  <c r="L42" i="3"/>
  <c r="D35" i="9" s="1"/>
  <c r="L43" i="3"/>
  <c r="D36" i="9" s="1"/>
  <c r="L44" i="3"/>
  <c r="D37" i="9" s="1"/>
  <c r="L45" i="3"/>
  <c r="D38" i="9" s="1"/>
  <c r="L46" i="3"/>
  <c r="D39" i="9" s="1"/>
  <c r="L47" i="3"/>
  <c r="D40" i="9" s="1"/>
  <c r="L48" i="3"/>
  <c r="D41" i="9" s="1"/>
  <c r="L49" i="3"/>
  <c r="D42" i="9" s="1"/>
  <c r="L50" i="3"/>
  <c r="D43" i="9" s="1"/>
  <c r="L51" i="3"/>
  <c r="D44" i="9" s="1"/>
  <c r="L52" i="3"/>
  <c r="D45" i="9" s="1"/>
  <c r="L53" i="3"/>
  <c r="D46" i="9" s="1"/>
  <c r="L54" i="3"/>
  <c r="D47" i="9" s="1"/>
  <c r="L55" i="3"/>
  <c r="D48" i="9" s="1"/>
  <c r="L56" i="3"/>
  <c r="D49" i="9" s="1"/>
  <c r="L57" i="3"/>
  <c r="D50" i="9" s="1"/>
  <c r="L58" i="3"/>
  <c r="D51" i="9" s="1"/>
  <c r="L59" i="3"/>
  <c r="D52" i="9" s="1"/>
  <c r="L60" i="3"/>
  <c r="D53" i="9" s="1"/>
  <c r="L61" i="3"/>
  <c r="D54" i="9" s="1"/>
  <c r="L62" i="3"/>
  <c r="D55" i="9" s="1"/>
  <c r="L63" i="3"/>
  <c r="D56" i="9" s="1"/>
  <c r="L64" i="3"/>
  <c r="D57" i="9" s="1"/>
  <c r="L65" i="3"/>
  <c r="D58" i="9" s="1"/>
  <c r="L66" i="3"/>
  <c r="D59" i="9" s="1"/>
  <c r="L67" i="3"/>
  <c r="D60" i="9" s="1"/>
  <c r="L68" i="3"/>
  <c r="D61" i="9" s="1"/>
  <c r="L69" i="3"/>
  <c r="D62" i="9" s="1"/>
  <c r="L70" i="3"/>
  <c r="D63" i="9" s="1"/>
  <c r="L71" i="3"/>
  <c r="D64" i="9" s="1"/>
  <c r="L72" i="3"/>
  <c r="D65" i="9" s="1"/>
  <c r="L73" i="3"/>
  <c r="D66" i="9" s="1"/>
  <c r="L74" i="3"/>
  <c r="D67" i="9" s="1"/>
  <c r="L75" i="3"/>
  <c r="D68" i="9" s="1"/>
  <c r="L76" i="3"/>
  <c r="D69" i="9" s="1"/>
  <c r="L77" i="3"/>
  <c r="D70" i="9" s="1"/>
  <c r="L78" i="3"/>
  <c r="D71" i="9" s="1"/>
  <c r="L79" i="3"/>
  <c r="D72" i="9" s="1"/>
  <c r="L80" i="3"/>
  <c r="D73" i="9" s="1"/>
  <c r="L81" i="3"/>
  <c r="D74" i="9" s="1"/>
  <c r="L82" i="3"/>
  <c r="D75" i="9" s="1"/>
  <c r="L83" i="3"/>
  <c r="D76" i="9" s="1"/>
  <c r="L84" i="3"/>
  <c r="D77" i="9" s="1"/>
  <c r="L85" i="3"/>
  <c r="D78" i="9" s="1"/>
  <c r="L86" i="3"/>
  <c r="D79" i="9" s="1"/>
  <c r="L87" i="3"/>
  <c r="D80" i="9" s="1"/>
  <c r="L88" i="3"/>
  <c r="D81" i="9" s="1"/>
  <c r="L89" i="3"/>
  <c r="D82" i="9" s="1"/>
  <c r="L90" i="3"/>
  <c r="D83" i="9" s="1"/>
  <c r="L91" i="3"/>
  <c r="D84" i="9" s="1"/>
  <c r="L92" i="3"/>
  <c r="D85" i="9" s="1"/>
  <c r="L93" i="3"/>
  <c r="D86" i="9" s="1"/>
  <c r="L94" i="3"/>
  <c r="D87" i="9" s="1"/>
  <c r="L95" i="3"/>
  <c r="D88" i="9" s="1"/>
  <c r="L96" i="3"/>
  <c r="D89" i="9" s="1"/>
  <c r="L97" i="3"/>
  <c r="D90" i="9" s="1"/>
  <c r="L98" i="3"/>
  <c r="D91" i="9" s="1"/>
  <c r="L99" i="3"/>
  <c r="D92" i="9" s="1"/>
  <c r="L100" i="3"/>
  <c r="D93" i="9" s="1"/>
  <c r="L101" i="3"/>
  <c r="D94" i="9" s="1"/>
  <c r="A3" i="4"/>
  <c r="B3" i="4"/>
  <c r="J3" i="4"/>
  <c r="K3" i="4"/>
  <c r="L3" i="4"/>
  <c r="M3" i="4"/>
  <c r="N3" i="4"/>
  <c r="O3" i="4"/>
  <c r="P3" i="4"/>
  <c r="A4" i="4"/>
  <c r="B4" i="4"/>
  <c r="J4" i="4"/>
  <c r="K4" i="4"/>
  <c r="L4" i="4"/>
  <c r="M4" i="4"/>
  <c r="N4" i="4"/>
  <c r="O4" i="4"/>
  <c r="P4" i="4"/>
  <c r="A5" i="4"/>
  <c r="B5" i="4"/>
  <c r="J5" i="4"/>
  <c r="K5" i="4"/>
  <c r="L5" i="4"/>
  <c r="M5" i="4"/>
  <c r="N5" i="4"/>
  <c r="O5" i="4"/>
  <c r="P5" i="4"/>
  <c r="A6" i="4"/>
  <c r="B6" i="4"/>
  <c r="J6" i="4"/>
  <c r="K6" i="4"/>
  <c r="L6" i="4"/>
  <c r="M6" i="4"/>
  <c r="N6" i="4"/>
  <c r="O6" i="4"/>
  <c r="P6" i="4"/>
  <c r="A7" i="4"/>
  <c r="B7" i="4"/>
  <c r="J7" i="4"/>
  <c r="K7" i="4"/>
  <c r="L7" i="4"/>
  <c r="M7" i="4"/>
  <c r="O7" i="4"/>
  <c r="P7" i="4"/>
  <c r="A8" i="4"/>
  <c r="B8" i="4"/>
  <c r="J8" i="4"/>
  <c r="K8" i="4"/>
  <c r="L8" i="4"/>
  <c r="M8" i="4"/>
  <c r="N8" i="4"/>
  <c r="O8" i="4"/>
  <c r="P8" i="4"/>
  <c r="A9" i="4"/>
  <c r="B9" i="4"/>
  <c r="J9" i="4"/>
  <c r="K9" i="4"/>
  <c r="L9" i="4"/>
  <c r="M9" i="4"/>
  <c r="N9" i="4"/>
  <c r="O9" i="4"/>
  <c r="P9" i="4"/>
  <c r="A10" i="4"/>
  <c r="B10" i="4"/>
  <c r="J10" i="4"/>
  <c r="K10" i="4"/>
  <c r="L10" i="4"/>
  <c r="M10" i="4"/>
  <c r="N10" i="4"/>
  <c r="O10" i="4"/>
  <c r="P10" i="4"/>
  <c r="A11" i="4"/>
  <c r="B11" i="4"/>
  <c r="J11" i="4"/>
  <c r="K11" i="4"/>
  <c r="L11" i="4"/>
  <c r="M11" i="4"/>
  <c r="N11" i="4"/>
  <c r="O11" i="4"/>
  <c r="P11" i="4"/>
  <c r="A12" i="4"/>
  <c r="B12" i="4"/>
  <c r="K13" i="3"/>
  <c r="C6" i="9" s="1"/>
  <c r="G6" i="9" s="1"/>
  <c r="H6" i="9" s="1"/>
  <c r="J12" i="4"/>
  <c r="K12" i="4"/>
  <c r="L12" i="4"/>
  <c r="M12" i="4"/>
  <c r="N12" i="4"/>
  <c r="O12" i="4"/>
  <c r="P12" i="4"/>
  <c r="A13" i="4"/>
  <c r="B13" i="4"/>
  <c r="K14" i="3"/>
  <c r="C7" i="9" s="1"/>
  <c r="G7" i="9" s="1"/>
  <c r="H7" i="9" s="1"/>
  <c r="J13" i="4"/>
  <c r="K13" i="4"/>
  <c r="L13" i="4"/>
  <c r="M13" i="4"/>
  <c r="N13" i="4"/>
  <c r="O13" i="4"/>
  <c r="P13" i="4"/>
  <c r="A14" i="4"/>
  <c r="B14" i="4"/>
  <c r="K15" i="3"/>
  <c r="C8" i="9" s="1"/>
  <c r="G8" i="9" s="1"/>
  <c r="H8" i="9" s="1"/>
  <c r="J14" i="4"/>
  <c r="K14" i="4"/>
  <c r="L14" i="4"/>
  <c r="M14" i="4"/>
  <c r="N14" i="4"/>
  <c r="O14" i="4"/>
  <c r="P14" i="4"/>
  <c r="A15" i="4"/>
  <c r="B15" i="4"/>
  <c r="J15" i="4"/>
  <c r="K15" i="4"/>
  <c r="L15" i="4"/>
  <c r="M15" i="4"/>
  <c r="N15" i="4"/>
  <c r="O15" i="4"/>
  <c r="P15" i="4"/>
  <c r="A16" i="4"/>
  <c r="B16" i="4"/>
  <c r="K17" i="3"/>
  <c r="C10" i="9" s="1"/>
  <c r="G10" i="9" s="1"/>
  <c r="H10" i="9" s="1"/>
  <c r="J16" i="4"/>
  <c r="K16" i="4"/>
  <c r="L16" i="4"/>
  <c r="M16" i="4"/>
  <c r="N16" i="4"/>
  <c r="O16" i="4"/>
  <c r="P16" i="4"/>
  <c r="A17" i="4"/>
  <c r="B17" i="4"/>
  <c r="K18" i="3"/>
  <c r="C11" i="9" s="1"/>
  <c r="G11" i="9" s="1"/>
  <c r="H11" i="9" s="1"/>
  <c r="J17" i="4"/>
  <c r="K17" i="4"/>
  <c r="L17" i="4"/>
  <c r="M17" i="4"/>
  <c r="N17" i="4"/>
  <c r="O17" i="4"/>
  <c r="P17" i="4"/>
  <c r="A18" i="4"/>
  <c r="B18" i="4"/>
  <c r="K19" i="3"/>
  <c r="C12" i="9" s="1"/>
  <c r="G12" i="9" s="1"/>
  <c r="H12" i="9" s="1"/>
  <c r="J18" i="4"/>
  <c r="K18" i="4"/>
  <c r="L18" i="4"/>
  <c r="M18" i="4"/>
  <c r="N18" i="4"/>
  <c r="O18" i="4"/>
  <c r="P18" i="4"/>
  <c r="A19" i="4"/>
  <c r="B19" i="4"/>
  <c r="K20" i="3"/>
  <c r="C13" i="9" s="1"/>
  <c r="G13" i="9" s="1"/>
  <c r="H13" i="9" s="1"/>
  <c r="J19" i="4"/>
  <c r="K19" i="4"/>
  <c r="L19" i="4"/>
  <c r="M19" i="4"/>
  <c r="N19" i="4"/>
  <c r="O19" i="4"/>
  <c r="P19" i="4"/>
  <c r="A20" i="4"/>
  <c r="B20" i="4"/>
  <c r="K21" i="3"/>
  <c r="C14" i="9" s="1"/>
  <c r="G14" i="9" s="1"/>
  <c r="H14" i="9" s="1"/>
  <c r="J20" i="4"/>
  <c r="K20" i="4"/>
  <c r="L20" i="4"/>
  <c r="M20" i="4"/>
  <c r="N20" i="4"/>
  <c r="O20" i="4"/>
  <c r="P20" i="4"/>
  <c r="A21" i="4"/>
  <c r="B21" i="4"/>
  <c r="K22" i="3"/>
  <c r="C15" i="9" s="1"/>
  <c r="G15" i="9" s="1"/>
  <c r="H15" i="9" s="1"/>
  <c r="J21" i="4"/>
  <c r="K21" i="4"/>
  <c r="L21" i="4"/>
  <c r="M21" i="4"/>
  <c r="N21" i="4"/>
  <c r="O21" i="4"/>
  <c r="P21" i="4"/>
  <c r="A22" i="4"/>
  <c r="B22" i="4"/>
  <c r="K23" i="3"/>
  <c r="C16" i="9" s="1"/>
  <c r="G16" i="9" s="1"/>
  <c r="H16" i="9" s="1"/>
  <c r="J22" i="4"/>
  <c r="K22" i="4"/>
  <c r="L22" i="4"/>
  <c r="M22" i="4"/>
  <c r="N22" i="4"/>
  <c r="O22" i="4"/>
  <c r="P22" i="4"/>
  <c r="A23" i="4"/>
  <c r="B23" i="4"/>
  <c r="K24" i="3"/>
  <c r="C17" i="9" s="1"/>
  <c r="G17" i="9" s="1"/>
  <c r="H17" i="9" s="1"/>
  <c r="J23" i="4"/>
  <c r="K23" i="4"/>
  <c r="L23" i="4"/>
  <c r="M23" i="4"/>
  <c r="N23" i="4"/>
  <c r="O23" i="4"/>
  <c r="P23" i="4"/>
  <c r="A24" i="4"/>
  <c r="B24" i="4"/>
  <c r="K25" i="3"/>
  <c r="C18" i="9" s="1"/>
  <c r="G18" i="9" s="1"/>
  <c r="H18" i="9" s="1"/>
  <c r="J24" i="4"/>
  <c r="K24" i="4"/>
  <c r="L24" i="4"/>
  <c r="M24" i="4"/>
  <c r="N24" i="4"/>
  <c r="O24" i="4"/>
  <c r="P24" i="4"/>
  <c r="A25" i="4"/>
  <c r="B25" i="4"/>
  <c r="K26" i="3"/>
  <c r="C19" i="9" s="1"/>
  <c r="G19" i="9" s="1"/>
  <c r="H19" i="9" s="1"/>
  <c r="J25" i="4"/>
  <c r="K25" i="4"/>
  <c r="L25" i="4"/>
  <c r="M25" i="4"/>
  <c r="N25" i="4"/>
  <c r="O25" i="4"/>
  <c r="P25" i="4"/>
  <c r="A26" i="4"/>
  <c r="B26" i="4"/>
  <c r="K27" i="3"/>
  <c r="C20" i="9" s="1"/>
  <c r="G20" i="9" s="1"/>
  <c r="H20" i="9" s="1"/>
  <c r="J26" i="4"/>
  <c r="K26" i="4"/>
  <c r="L26" i="4"/>
  <c r="M26" i="4"/>
  <c r="N26" i="4"/>
  <c r="O26" i="4"/>
  <c r="P26" i="4"/>
  <c r="A27" i="4"/>
  <c r="B27" i="4"/>
  <c r="K28" i="3"/>
  <c r="C21" i="9" s="1"/>
  <c r="G21" i="9" s="1"/>
  <c r="H21" i="9" s="1"/>
  <c r="J27" i="4"/>
  <c r="K27" i="4"/>
  <c r="L27" i="4"/>
  <c r="M27" i="4"/>
  <c r="N27" i="4"/>
  <c r="O27" i="4"/>
  <c r="P27" i="4"/>
  <c r="A28" i="4"/>
  <c r="B28" i="4"/>
  <c r="K29" i="3"/>
  <c r="C22" i="9" s="1"/>
  <c r="G22" i="9" s="1"/>
  <c r="H22" i="9" s="1"/>
  <c r="J28" i="4"/>
  <c r="K28" i="4"/>
  <c r="L28" i="4"/>
  <c r="M28" i="4"/>
  <c r="N28" i="4"/>
  <c r="O28" i="4"/>
  <c r="P28" i="4"/>
  <c r="A29" i="4"/>
  <c r="B29" i="4"/>
  <c r="K30" i="3"/>
  <c r="C23" i="9" s="1"/>
  <c r="G23" i="9" s="1"/>
  <c r="H23" i="9" s="1"/>
  <c r="J29" i="4"/>
  <c r="K29" i="4"/>
  <c r="L29" i="4"/>
  <c r="M29" i="4"/>
  <c r="N29" i="4"/>
  <c r="O29" i="4"/>
  <c r="P29" i="4"/>
  <c r="A30" i="4"/>
  <c r="B30" i="4"/>
  <c r="K31" i="3"/>
  <c r="C24" i="9" s="1"/>
  <c r="G24" i="9" s="1"/>
  <c r="H24" i="9" s="1"/>
  <c r="J30" i="4"/>
  <c r="K30" i="4"/>
  <c r="L30" i="4"/>
  <c r="M30" i="4"/>
  <c r="N30" i="4"/>
  <c r="O30" i="4"/>
  <c r="P30" i="4"/>
  <c r="A31" i="4"/>
  <c r="B31" i="4"/>
  <c r="K32" i="3"/>
  <c r="C25" i="9" s="1"/>
  <c r="G25" i="9" s="1"/>
  <c r="H25" i="9" s="1"/>
  <c r="J31" i="4"/>
  <c r="K31" i="4"/>
  <c r="L31" i="4"/>
  <c r="M31" i="4"/>
  <c r="N31" i="4"/>
  <c r="O31" i="4"/>
  <c r="P31" i="4"/>
  <c r="A32" i="4"/>
  <c r="B32" i="4"/>
  <c r="K33" i="3"/>
  <c r="C26" i="9" s="1"/>
  <c r="G26" i="9" s="1"/>
  <c r="H26" i="9" s="1"/>
  <c r="J32" i="4"/>
  <c r="K32" i="4"/>
  <c r="L32" i="4"/>
  <c r="M32" i="4"/>
  <c r="N32" i="4"/>
  <c r="O32" i="4"/>
  <c r="P32" i="4"/>
  <c r="A33" i="4"/>
  <c r="B33" i="4"/>
  <c r="K34" i="3"/>
  <c r="C27" i="9" s="1"/>
  <c r="G27" i="9" s="1"/>
  <c r="H27" i="9" s="1"/>
  <c r="J33" i="4"/>
  <c r="K33" i="4"/>
  <c r="L33" i="4"/>
  <c r="M33" i="4"/>
  <c r="N33" i="4"/>
  <c r="O33" i="4"/>
  <c r="P33" i="4"/>
  <c r="A34" i="4"/>
  <c r="B34" i="4"/>
  <c r="K35" i="3"/>
  <c r="C28" i="9" s="1"/>
  <c r="G28" i="9" s="1"/>
  <c r="H28" i="9" s="1"/>
  <c r="J34" i="4"/>
  <c r="K34" i="4"/>
  <c r="L34" i="4"/>
  <c r="M34" i="4"/>
  <c r="N34" i="4"/>
  <c r="O34" i="4"/>
  <c r="P34" i="4"/>
  <c r="A35" i="4"/>
  <c r="B35" i="4"/>
  <c r="K36" i="3"/>
  <c r="C29" i="9" s="1"/>
  <c r="G29" i="9" s="1"/>
  <c r="H29" i="9" s="1"/>
  <c r="J35" i="4"/>
  <c r="K35" i="4"/>
  <c r="L35" i="4"/>
  <c r="M35" i="4"/>
  <c r="N35" i="4"/>
  <c r="O35" i="4"/>
  <c r="P35" i="4"/>
  <c r="A36" i="4"/>
  <c r="B36" i="4"/>
  <c r="K37" i="3"/>
  <c r="C30" i="9" s="1"/>
  <c r="G30" i="9" s="1"/>
  <c r="H30" i="9" s="1"/>
  <c r="J36" i="4"/>
  <c r="K36" i="4"/>
  <c r="L36" i="4"/>
  <c r="M36" i="4"/>
  <c r="N36" i="4"/>
  <c r="O36" i="4"/>
  <c r="P36" i="4"/>
  <c r="A37" i="4"/>
  <c r="B37" i="4"/>
  <c r="K38" i="3"/>
  <c r="C31" i="9" s="1"/>
  <c r="G31" i="9" s="1"/>
  <c r="H31" i="9" s="1"/>
  <c r="J37" i="4"/>
  <c r="K37" i="4"/>
  <c r="L37" i="4"/>
  <c r="M37" i="4"/>
  <c r="N37" i="4"/>
  <c r="O37" i="4"/>
  <c r="P37" i="4"/>
  <c r="A38" i="4"/>
  <c r="B38" i="4"/>
  <c r="K39" i="3"/>
  <c r="C32" i="9" s="1"/>
  <c r="G32" i="9" s="1"/>
  <c r="H32" i="9" s="1"/>
  <c r="J38" i="4"/>
  <c r="K38" i="4"/>
  <c r="L38" i="4"/>
  <c r="M38" i="4"/>
  <c r="N38" i="4"/>
  <c r="O38" i="4"/>
  <c r="P38" i="4"/>
  <c r="A39" i="4"/>
  <c r="B39" i="4"/>
  <c r="K40" i="3"/>
  <c r="C33" i="9" s="1"/>
  <c r="G33" i="9" s="1"/>
  <c r="H33" i="9" s="1"/>
  <c r="J39" i="4"/>
  <c r="K39" i="4"/>
  <c r="L39" i="4"/>
  <c r="M39" i="4"/>
  <c r="N39" i="4"/>
  <c r="O39" i="4"/>
  <c r="P39" i="4"/>
  <c r="A40" i="4"/>
  <c r="B40" i="4"/>
  <c r="K41" i="3"/>
  <c r="C34" i="9" s="1"/>
  <c r="G34" i="9" s="1"/>
  <c r="H34" i="9" s="1"/>
  <c r="J40" i="4"/>
  <c r="K40" i="4"/>
  <c r="L40" i="4"/>
  <c r="M40" i="4"/>
  <c r="N40" i="4"/>
  <c r="O40" i="4"/>
  <c r="P40" i="4"/>
  <c r="A41" i="4"/>
  <c r="B41" i="4"/>
  <c r="K42" i="3"/>
  <c r="C35" i="9" s="1"/>
  <c r="G35" i="9" s="1"/>
  <c r="H35" i="9" s="1"/>
  <c r="J41" i="4"/>
  <c r="K41" i="4"/>
  <c r="L41" i="4"/>
  <c r="M41" i="4"/>
  <c r="N41" i="4"/>
  <c r="O41" i="4"/>
  <c r="P41" i="4"/>
  <c r="A42" i="4"/>
  <c r="B42" i="4"/>
  <c r="K43" i="3"/>
  <c r="C36" i="9" s="1"/>
  <c r="G36" i="9" s="1"/>
  <c r="H36" i="9" s="1"/>
  <c r="J42" i="4"/>
  <c r="K42" i="4"/>
  <c r="L42" i="4"/>
  <c r="M42" i="4"/>
  <c r="N42" i="4"/>
  <c r="O42" i="4"/>
  <c r="P42" i="4"/>
  <c r="A43" i="4"/>
  <c r="B43" i="4"/>
  <c r="K44" i="3"/>
  <c r="C37" i="9" s="1"/>
  <c r="G37" i="9" s="1"/>
  <c r="H37" i="9" s="1"/>
  <c r="J43" i="4"/>
  <c r="K43" i="4"/>
  <c r="L43" i="4"/>
  <c r="M43" i="4"/>
  <c r="N43" i="4"/>
  <c r="O43" i="4"/>
  <c r="P43" i="4"/>
  <c r="A44" i="4"/>
  <c r="B44" i="4"/>
  <c r="K45" i="3"/>
  <c r="C38" i="9" s="1"/>
  <c r="G38" i="9" s="1"/>
  <c r="H38" i="9" s="1"/>
  <c r="J44" i="4"/>
  <c r="K44" i="4"/>
  <c r="L44" i="4"/>
  <c r="M44" i="4"/>
  <c r="N44" i="4"/>
  <c r="O44" i="4"/>
  <c r="P44" i="4"/>
  <c r="A45" i="4"/>
  <c r="B45" i="4"/>
  <c r="K46" i="3"/>
  <c r="C39" i="9" s="1"/>
  <c r="G39" i="9" s="1"/>
  <c r="H39" i="9" s="1"/>
  <c r="J45" i="4"/>
  <c r="K45" i="4"/>
  <c r="L45" i="4"/>
  <c r="M45" i="4"/>
  <c r="N45" i="4"/>
  <c r="O45" i="4"/>
  <c r="P45" i="4"/>
  <c r="A46" i="4"/>
  <c r="B46" i="4"/>
  <c r="K47" i="3"/>
  <c r="C40" i="9" s="1"/>
  <c r="G40" i="9" s="1"/>
  <c r="H40" i="9" s="1"/>
  <c r="J46" i="4"/>
  <c r="K46" i="4"/>
  <c r="L46" i="4"/>
  <c r="M46" i="4"/>
  <c r="N46" i="4"/>
  <c r="O46" i="4"/>
  <c r="P46" i="4"/>
  <c r="A47" i="4"/>
  <c r="B47" i="4"/>
  <c r="K48" i="3"/>
  <c r="C41" i="9" s="1"/>
  <c r="G41" i="9" s="1"/>
  <c r="H41" i="9" s="1"/>
  <c r="J47" i="4"/>
  <c r="K47" i="4"/>
  <c r="L47" i="4"/>
  <c r="M47" i="4"/>
  <c r="N47" i="4"/>
  <c r="O47" i="4"/>
  <c r="P47" i="4"/>
  <c r="A48" i="4"/>
  <c r="B48" i="4"/>
  <c r="K49" i="3"/>
  <c r="C42" i="9" s="1"/>
  <c r="G42" i="9" s="1"/>
  <c r="H42" i="9" s="1"/>
  <c r="J48" i="4"/>
  <c r="K48" i="4"/>
  <c r="L48" i="4"/>
  <c r="M48" i="4"/>
  <c r="N48" i="4"/>
  <c r="O48" i="4"/>
  <c r="P48" i="4"/>
  <c r="A49" i="4"/>
  <c r="B49" i="4"/>
  <c r="K50" i="3"/>
  <c r="C43" i="9" s="1"/>
  <c r="G43" i="9" s="1"/>
  <c r="H43" i="9" s="1"/>
  <c r="J49" i="4"/>
  <c r="K49" i="4"/>
  <c r="L49" i="4"/>
  <c r="M49" i="4"/>
  <c r="N49" i="4"/>
  <c r="O49" i="4"/>
  <c r="P49" i="4"/>
  <c r="A50" i="4"/>
  <c r="B50" i="4"/>
  <c r="K51" i="3"/>
  <c r="C44" i="9" s="1"/>
  <c r="G44" i="9" s="1"/>
  <c r="H44" i="9" s="1"/>
  <c r="J50" i="4"/>
  <c r="K50" i="4"/>
  <c r="L50" i="4"/>
  <c r="M50" i="4"/>
  <c r="N50" i="4"/>
  <c r="O50" i="4"/>
  <c r="P50" i="4"/>
  <c r="A51" i="4"/>
  <c r="B51" i="4"/>
  <c r="K52" i="3"/>
  <c r="C45" i="9" s="1"/>
  <c r="G45" i="9" s="1"/>
  <c r="H45" i="9" s="1"/>
  <c r="J51" i="4"/>
  <c r="K51" i="4"/>
  <c r="L51" i="4"/>
  <c r="M51" i="4"/>
  <c r="N51" i="4"/>
  <c r="O51" i="4"/>
  <c r="P51" i="4"/>
  <c r="A52" i="4"/>
  <c r="B52" i="4"/>
  <c r="K53" i="3"/>
  <c r="C46" i="9" s="1"/>
  <c r="G46" i="9" s="1"/>
  <c r="H46" i="9" s="1"/>
  <c r="J52" i="4"/>
  <c r="K52" i="4"/>
  <c r="L52" i="4"/>
  <c r="M52" i="4"/>
  <c r="N52" i="4"/>
  <c r="O52" i="4"/>
  <c r="P52" i="4"/>
  <c r="A53" i="4"/>
  <c r="B53" i="4"/>
  <c r="K54" i="3"/>
  <c r="C47" i="9" s="1"/>
  <c r="G47" i="9" s="1"/>
  <c r="H47" i="9" s="1"/>
  <c r="J53" i="4"/>
  <c r="K53" i="4"/>
  <c r="L53" i="4"/>
  <c r="M53" i="4"/>
  <c r="N53" i="4"/>
  <c r="O53" i="4"/>
  <c r="P53" i="4"/>
  <c r="A54" i="4"/>
  <c r="B54" i="4"/>
  <c r="K55" i="3"/>
  <c r="C48" i="9" s="1"/>
  <c r="G48" i="9" s="1"/>
  <c r="H48" i="9" s="1"/>
  <c r="J54" i="4"/>
  <c r="K54" i="4"/>
  <c r="L54" i="4"/>
  <c r="M54" i="4"/>
  <c r="N54" i="4"/>
  <c r="O54" i="4"/>
  <c r="P54" i="4"/>
  <c r="A55" i="4"/>
  <c r="B55" i="4"/>
  <c r="K56" i="3"/>
  <c r="C49" i="9" s="1"/>
  <c r="G49" i="9" s="1"/>
  <c r="H49" i="9" s="1"/>
  <c r="J55" i="4"/>
  <c r="K55" i="4"/>
  <c r="L55" i="4"/>
  <c r="M55" i="4"/>
  <c r="N55" i="4"/>
  <c r="O55" i="4"/>
  <c r="P55" i="4"/>
  <c r="A56" i="4"/>
  <c r="B56" i="4"/>
  <c r="K57" i="3"/>
  <c r="C50" i="9" s="1"/>
  <c r="G50" i="9" s="1"/>
  <c r="H50" i="9" s="1"/>
  <c r="J56" i="4"/>
  <c r="K56" i="4"/>
  <c r="L56" i="4"/>
  <c r="M56" i="4"/>
  <c r="N56" i="4"/>
  <c r="O56" i="4"/>
  <c r="P56" i="4"/>
  <c r="A57" i="4"/>
  <c r="B57" i="4"/>
  <c r="K58" i="3"/>
  <c r="C51" i="9" s="1"/>
  <c r="G51" i="9" s="1"/>
  <c r="H51" i="9" s="1"/>
  <c r="J57" i="4"/>
  <c r="K57" i="4"/>
  <c r="L57" i="4"/>
  <c r="M57" i="4"/>
  <c r="N57" i="4"/>
  <c r="O57" i="4"/>
  <c r="P57" i="4"/>
  <c r="A58" i="4"/>
  <c r="B58" i="4"/>
  <c r="K59" i="3"/>
  <c r="C52" i="9" s="1"/>
  <c r="G52" i="9" s="1"/>
  <c r="J58" i="4"/>
  <c r="K58" i="4"/>
  <c r="L58" i="4"/>
  <c r="M58" i="4"/>
  <c r="N58" i="4"/>
  <c r="O58" i="4"/>
  <c r="P58" i="4"/>
  <c r="A59" i="4"/>
  <c r="B59" i="4"/>
  <c r="K60" i="3"/>
  <c r="C53" i="9" s="1"/>
  <c r="G53" i="9" s="1"/>
  <c r="H53" i="9" s="1"/>
  <c r="J59" i="4"/>
  <c r="K59" i="4"/>
  <c r="L59" i="4"/>
  <c r="M59" i="4"/>
  <c r="N59" i="4"/>
  <c r="O59" i="4"/>
  <c r="P59" i="4"/>
  <c r="A60" i="4"/>
  <c r="B60" i="4"/>
  <c r="K61" i="3"/>
  <c r="C54" i="9" s="1"/>
  <c r="G54" i="9" s="1"/>
  <c r="H54" i="9" s="1"/>
  <c r="J60" i="4"/>
  <c r="K60" i="4"/>
  <c r="L60" i="4"/>
  <c r="M60" i="4"/>
  <c r="N60" i="4"/>
  <c r="O60" i="4"/>
  <c r="P60" i="4"/>
  <c r="A61" i="4"/>
  <c r="B61" i="4"/>
  <c r="K62" i="3"/>
  <c r="C55" i="9" s="1"/>
  <c r="G55" i="9" s="1"/>
  <c r="H55" i="9" s="1"/>
  <c r="J61" i="4"/>
  <c r="K61" i="4"/>
  <c r="L61" i="4"/>
  <c r="M61" i="4"/>
  <c r="N61" i="4"/>
  <c r="O61" i="4"/>
  <c r="P61" i="4"/>
  <c r="A62" i="4"/>
  <c r="B62" i="4"/>
  <c r="K63" i="3"/>
  <c r="C56" i="9" s="1"/>
  <c r="G56" i="9" s="1"/>
  <c r="H56" i="9" s="1"/>
  <c r="J62" i="4"/>
  <c r="K62" i="4"/>
  <c r="L62" i="4"/>
  <c r="M62" i="4"/>
  <c r="N62" i="4"/>
  <c r="O62" i="4"/>
  <c r="P62" i="4"/>
  <c r="A63" i="4"/>
  <c r="B63" i="4"/>
  <c r="K64" i="3"/>
  <c r="C57" i="9" s="1"/>
  <c r="G57" i="9" s="1"/>
  <c r="H57" i="9" s="1"/>
  <c r="J63" i="4"/>
  <c r="K63" i="4"/>
  <c r="L63" i="4"/>
  <c r="M63" i="4"/>
  <c r="N63" i="4"/>
  <c r="O63" i="4"/>
  <c r="P63" i="4"/>
  <c r="A64" i="4"/>
  <c r="B64" i="4"/>
  <c r="K65" i="3"/>
  <c r="C58" i="9" s="1"/>
  <c r="G58" i="9" s="1"/>
  <c r="H58" i="9" s="1"/>
  <c r="J64" i="4"/>
  <c r="K64" i="4"/>
  <c r="L64" i="4"/>
  <c r="M64" i="4"/>
  <c r="N64" i="4"/>
  <c r="O64" i="4"/>
  <c r="P64" i="4"/>
  <c r="A65" i="4"/>
  <c r="B65" i="4"/>
  <c r="K66" i="3"/>
  <c r="C59" i="9" s="1"/>
  <c r="G59" i="9" s="1"/>
  <c r="H59" i="9" s="1"/>
  <c r="J65" i="4"/>
  <c r="K65" i="4"/>
  <c r="L65" i="4"/>
  <c r="M65" i="4"/>
  <c r="N65" i="4"/>
  <c r="O65" i="4"/>
  <c r="P65" i="4"/>
  <c r="A66" i="4"/>
  <c r="B66" i="4"/>
  <c r="K67" i="3"/>
  <c r="C60" i="9" s="1"/>
  <c r="G60" i="9" s="1"/>
  <c r="H60" i="9" s="1"/>
  <c r="J66" i="4"/>
  <c r="K66" i="4"/>
  <c r="L66" i="4"/>
  <c r="M66" i="4"/>
  <c r="N66" i="4"/>
  <c r="O66" i="4"/>
  <c r="P66" i="4"/>
  <c r="A67" i="4"/>
  <c r="B67" i="4"/>
  <c r="K68" i="3"/>
  <c r="C61" i="9" s="1"/>
  <c r="G61" i="9" s="1"/>
  <c r="H61" i="9" s="1"/>
  <c r="J67" i="4"/>
  <c r="K67" i="4"/>
  <c r="L67" i="4"/>
  <c r="M67" i="4"/>
  <c r="N67" i="4"/>
  <c r="O67" i="4"/>
  <c r="P67" i="4"/>
  <c r="A68" i="4"/>
  <c r="B68" i="4"/>
  <c r="K69" i="3"/>
  <c r="C62" i="9" s="1"/>
  <c r="G62" i="9" s="1"/>
  <c r="J68" i="4"/>
  <c r="K68" i="4"/>
  <c r="L68" i="4"/>
  <c r="M68" i="4"/>
  <c r="N68" i="4"/>
  <c r="O68" i="4"/>
  <c r="P68" i="4"/>
  <c r="A69" i="4"/>
  <c r="B69" i="4"/>
  <c r="K70" i="3"/>
  <c r="C63" i="9" s="1"/>
  <c r="G63" i="9" s="1"/>
  <c r="H63" i="9" s="1"/>
  <c r="J69" i="4"/>
  <c r="K69" i="4"/>
  <c r="L69" i="4"/>
  <c r="M69" i="4"/>
  <c r="N69" i="4"/>
  <c r="O69" i="4"/>
  <c r="P69" i="4"/>
  <c r="A70" i="4"/>
  <c r="B70" i="4"/>
  <c r="K71" i="3"/>
  <c r="C64" i="9" s="1"/>
  <c r="G64" i="9" s="1"/>
  <c r="J70" i="4"/>
  <c r="K70" i="4"/>
  <c r="L70" i="4"/>
  <c r="M70" i="4"/>
  <c r="N70" i="4"/>
  <c r="O70" i="4"/>
  <c r="P70" i="4"/>
  <c r="A71" i="4"/>
  <c r="B71" i="4"/>
  <c r="K72" i="3"/>
  <c r="C65" i="9" s="1"/>
  <c r="G65" i="9" s="1"/>
  <c r="H65" i="9" s="1"/>
  <c r="J71" i="4"/>
  <c r="K71" i="4"/>
  <c r="L71" i="4"/>
  <c r="M71" i="4"/>
  <c r="N71" i="4"/>
  <c r="O71" i="4"/>
  <c r="P71" i="4"/>
  <c r="A72" i="4"/>
  <c r="B72" i="4"/>
  <c r="K73" i="3"/>
  <c r="C66" i="9" s="1"/>
  <c r="G66" i="9" s="1"/>
  <c r="H66" i="9" s="1"/>
  <c r="J72" i="4"/>
  <c r="K72" i="4"/>
  <c r="L72" i="4"/>
  <c r="M72" i="4"/>
  <c r="N72" i="4"/>
  <c r="O72" i="4"/>
  <c r="P72" i="4"/>
  <c r="A73" i="4"/>
  <c r="B73" i="4"/>
  <c r="K74" i="3"/>
  <c r="C67" i="9" s="1"/>
  <c r="G67" i="9" s="1"/>
  <c r="H67" i="9" s="1"/>
  <c r="J73" i="4"/>
  <c r="K73" i="4"/>
  <c r="L73" i="4"/>
  <c r="M73" i="4"/>
  <c r="N73" i="4"/>
  <c r="O73" i="4"/>
  <c r="P73" i="4"/>
  <c r="A74" i="4"/>
  <c r="B74" i="4"/>
  <c r="K75" i="3"/>
  <c r="C68" i="9" s="1"/>
  <c r="G68" i="9" s="1"/>
  <c r="H68" i="9" s="1"/>
  <c r="J74" i="4"/>
  <c r="K74" i="4"/>
  <c r="L74" i="4"/>
  <c r="M74" i="4"/>
  <c r="N74" i="4"/>
  <c r="O74" i="4"/>
  <c r="P74" i="4"/>
  <c r="A75" i="4"/>
  <c r="B75" i="4"/>
  <c r="K76" i="3"/>
  <c r="C69" i="9" s="1"/>
  <c r="G69" i="9" s="1"/>
  <c r="H69" i="9" s="1"/>
  <c r="J75" i="4"/>
  <c r="K75" i="4"/>
  <c r="L75" i="4"/>
  <c r="M75" i="4"/>
  <c r="N75" i="4"/>
  <c r="O75" i="4"/>
  <c r="P75" i="4"/>
  <c r="A76" i="4"/>
  <c r="B76" i="4"/>
  <c r="K77" i="3"/>
  <c r="C70" i="9" s="1"/>
  <c r="G70" i="9" s="1"/>
  <c r="H70" i="9" s="1"/>
  <c r="J76" i="4"/>
  <c r="K76" i="4"/>
  <c r="L76" i="4"/>
  <c r="M76" i="4"/>
  <c r="N76" i="4"/>
  <c r="O76" i="4"/>
  <c r="P76" i="4"/>
  <c r="A77" i="4"/>
  <c r="B77" i="4"/>
  <c r="K78" i="3"/>
  <c r="C71" i="9" s="1"/>
  <c r="G71" i="9" s="1"/>
  <c r="H71" i="9" s="1"/>
  <c r="J77" i="4"/>
  <c r="K77" i="4"/>
  <c r="L77" i="4"/>
  <c r="M77" i="4"/>
  <c r="N77" i="4"/>
  <c r="O77" i="4"/>
  <c r="P77" i="4"/>
  <c r="A78" i="4"/>
  <c r="B78" i="4"/>
  <c r="K79" i="3"/>
  <c r="C72" i="9" s="1"/>
  <c r="G72" i="9" s="1"/>
  <c r="H72" i="9" s="1"/>
  <c r="J78" i="4"/>
  <c r="K78" i="4"/>
  <c r="L78" i="4"/>
  <c r="M78" i="4"/>
  <c r="N78" i="4"/>
  <c r="O78" i="4"/>
  <c r="P78" i="4"/>
  <c r="A79" i="4"/>
  <c r="B79" i="4"/>
  <c r="K80" i="3"/>
  <c r="C73" i="9" s="1"/>
  <c r="G73" i="9" s="1"/>
  <c r="H73" i="9" s="1"/>
  <c r="J79" i="4"/>
  <c r="K79" i="4"/>
  <c r="L79" i="4"/>
  <c r="M79" i="4"/>
  <c r="N79" i="4"/>
  <c r="O79" i="4"/>
  <c r="P79" i="4"/>
  <c r="A80" i="4"/>
  <c r="B80" i="4"/>
  <c r="K81" i="3"/>
  <c r="C74" i="9" s="1"/>
  <c r="G74" i="9" s="1"/>
  <c r="J80" i="4"/>
  <c r="K80" i="4"/>
  <c r="L80" i="4"/>
  <c r="M80" i="4"/>
  <c r="N80" i="4"/>
  <c r="O80" i="4"/>
  <c r="P80" i="4"/>
  <c r="A81" i="4"/>
  <c r="B81" i="4"/>
  <c r="K82" i="3"/>
  <c r="C75" i="9" s="1"/>
  <c r="G75" i="9" s="1"/>
  <c r="H75" i="9" s="1"/>
  <c r="J81" i="4"/>
  <c r="K81" i="4"/>
  <c r="L81" i="4"/>
  <c r="M81" i="4"/>
  <c r="N81" i="4"/>
  <c r="O81" i="4"/>
  <c r="P81" i="4"/>
  <c r="A82" i="4"/>
  <c r="B82" i="4"/>
  <c r="K83" i="3"/>
  <c r="C76" i="9" s="1"/>
  <c r="G76" i="9" s="1"/>
  <c r="H76" i="9" s="1"/>
  <c r="J82" i="4"/>
  <c r="K82" i="4"/>
  <c r="L82" i="4"/>
  <c r="M82" i="4"/>
  <c r="N82" i="4"/>
  <c r="O82" i="4"/>
  <c r="P82" i="4"/>
  <c r="A83" i="4"/>
  <c r="B83" i="4"/>
  <c r="K84" i="3"/>
  <c r="C77" i="9" s="1"/>
  <c r="G77" i="9" s="1"/>
  <c r="H77" i="9" s="1"/>
  <c r="J83" i="4"/>
  <c r="K83" i="4"/>
  <c r="L83" i="4"/>
  <c r="M83" i="4"/>
  <c r="N83" i="4"/>
  <c r="O83" i="4"/>
  <c r="P83" i="4"/>
  <c r="A84" i="4"/>
  <c r="B84" i="4"/>
  <c r="K85" i="3"/>
  <c r="C78" i="9" s="1"/>
  <c r="G78" i="9" s="1"/>
  <c r="H78" i="9" s="1"/>
  <c r="J84" i="4"/>
  <c r="K84" i="4"/>
  <c r="L84" i="4"/>
  <c r="M84" i="4"/>
  <c r="N84" i="4"/>
  <c r="O84" i="4"/>
  <c r="P84" i="4"/>
  <c r="A85" i="4"/>
  <c r="B85" i="4"/>
  <c r="K86" i="3"/>
  <c r="C79" i="9" s="1"/>
  <c r="G79" i="9" s="1"/>
  <c r="H79" i="9" s="1"/>
  <c r="J85" i="4"/>
  <c r="K85" i="4"/>
  <c r="L85" i="4"/>
  <c r="M85" i="4"/>
  <c r="N85" i="4"/>
  <c r="O85" i="4"/>
  <c r="P85" i="4"/>
  <c r="A86" i="4"/>
  <c r="B86" i="4"/>
  <c r="K87" i="3"/>
  <c r="C80" i="9" s="1"/>
  <c r="G80" i="9" s="1"/>
  <c r="H80" i="9" s="1"/>
  <c r="J86" i="4"/>
  <c r="K86" i="4"/>
  <c r="L86" i="4"/>
  <c r="M86" i="4"/>
  <c r="N86" i="4"/>
  <c r="O86" i="4"/>
  <c r="P86" i="4"/>
  <c r="A87" i="4"/>
  <c r="B87" i="4"/>
  <c r="K88" i="3"/>
  <c r="C81" i="9" s="1"/>
  <c r="G81" i="9" s="1"/>
  <c r="H81" i="9" s="1"/>
  <c r="J87" i="4"/>
  <c r="K87" i="4"/>
  <c r="L87" i="4"/>
  <c r="M87" i="4"/>
  <c r="N87" i="4"/>
  <c r="O87" i="4"/>
  <c r="P87" i="4"/>
  <c r="A88" i="4"/>
  <c r="B88" i="4"/>
  <c r="K89" i="3"/>
  <c r="C82" i="9" s="1"/>
  <c r="G82" i="9" s="1"/>
  <c r="H82" i="9" s="1"/>
  <c r="J88" i="4"/>
  <c r="K88" i="4"/>
  <c r="L88" i="4"/>
  <c r="M88" i="4"/>
  <c r="N88" i="4"/>
  <c r="O88" i="4"/>
  <c r="P88" i="4"/>
  <c r="A89" i="4"/>
  <c r="B89" i="4"/>
  <c r="K90" i="3"/>
  <c r="C83" i="9" s="1"/>
  <c r="G83" i="9" s="1"/>
  <c r="H83" i="9" s="1"/>
  <c r="J89" i="4"/>
  <c r="K89" i="4"/>
  <c r="L89" i="4"/>
  <c r="M89" i="4"/>
  <c r="N89" i="4"/>
  <c r="O89" i="4"/>
  <c r="P89" i="4"/>
  <c r="A90" i="4"/>
  <c r="B90" i="4"/>
  <c r="K91" i="3"/>
  <c r="C84" i="9" s="1"/>
  <c r="G84" i="9" s="1"/>
  <c r="H84" i="9" s="1"/>
  <c r="J90" i="4"/>
  <c r="K90" i="4"/>
  <c r="L90" i="4"/>
  <c r="M90" i="4"/>
  <c r="N90" i="4"/>
  <c r="O90" i="4"/>
  <c r="P90" i="4"/>
  <c r="A91" i="4"/>
  <c r="B91" i="4"/>
  <c r="K92" i="3"/>
  <c r="C85" i="9" s="1"/>
  <c r="G85" i="9" s="1"/>
  <c r="J91" i="4"/>
  <c r="K91" i="4"/>
  <c r="L91" i="4"/>
  <c r="M91" i="4"/>
  <c r="N91" i="4"/>
  <c r="O91" i="4"/>
  <c r="P91" i="4"/>
  <c r="A92" i="4"/>
  <c r="B92" i="4"/>
  <c r="K93" i="3"/>
  <c r="C86" i="9" s="1"/>
  <c r="G86" i="9" s="1"/>
  <c r="J92" i="4"/>
  <c r="K92" i="4"/>
  <c r="L92" i="4"/>
  <c r="M92" i="4"/>
  <c r="N92" i="4"/>
  <c r="O92" i="4"/>
  <c r="P92" i="4"/>
  <c r="A93" i="4"/>
  <c r="B93" i="4"/>
  <c r="K94" i="3"/>
  <c r="C87" i="9" s="1"/>
  <c r="G87" i="9" s="1"/>
  <c r="J93" i="4"/>
  <c r="K93" i="4"/>
  <c r="L93" i="4"/>
  <c r="M93" i="4"/>
  <c r="N93" i="4"/>
  <c r="O93" i="4"/>
  <c r="P93" i="4"/>
  <c r="A94" i="4"/>
  <c r="B94" i="4"/>
  <c r="K95" i="3"/>
  <c r="C88" i="9" s="1"/>
  <c r="G88" i="9" s="1"/>
  <c r="J94" i="4"/>
  <c r="K94" i="4"/>
  <c r="L94" i="4"/>
  <c r="M94" i="4"/>
  <c r="N94" i="4"/>
  <c r="O94" i="4"/>
  <c r="P94" i="4"/>
  <c r="A95" i="4"/>
  <c r="B95" i="4"/>
  <c r="K96" i="3"/>
  <c r="C89" i="9" s="1"/>
  <c r="G89" i="9" s="1"/>
  <c r="J95" i="4"/>
  <c r="K95" i="4"/>
  <c r="L95" i="4"/>
  <c r="M95" i="4"/>
  <c r="N95" i="4"/>
  <c r="O95" i="4"/>
  <c r="P95" i="4"/>
  <c r="A96" i="4"/>
  <c r="B96" i="4"/>
  <c r="K97" i="3"/>
  <c r="C90" i="9" s="1"/>
  <c r="G90" i="9" s="1"/>
  <c r="J96" i="4"/>
  <c r="K96" i="4"/>
  <c r="L96" i="4"/>
  <c r="M96" i="4"/>
  <c r="N96" i="4"/>
  <c r="O96" i="4"/>
  <c r="P96" i="4"/>
  <c r="A97" i="4"/>
  <c r="B97" i="4"/>
  <c r="K98" i="3"/>
  <c r="C91" i="9" s="1"/>
  <c r="G91" i="9" s="1"/>
  <c r="J97" i="4"/>
  <c r="K97" i="4"/>
  <c r="L97" i="4"/>
  <c r="M97" i="4"/>
  <c r="N97" i="4"/>
  <c r="O97" i="4"/>
  <c r="P97" i="4"/>
  <c r="A98" i="4"/>
  <c r="B98" i="4"/>
  <c r="K99" i="3"/>
  <c r="C92" i="9" s="1"/>
  <c r="G92" i="9" s="1"/>
  <c r="J98" i="4"/>
  <c r="K98" i="4"/>
  <c r="L98" i="4"/>
  <c r="M98" i="4"/>
  <c r="N98" i="4"/>
  <c r="O98" i="4"/>
  <c r="P98" i="4"/>
  <c r="A99" i="4"/>
  <c r="B99" i="4"/>
  <c r="K100" i="3"/>
  <c r="C93" i="9" s="1"/>
  <c r="G93" i="9" s="1"/>
  <c r="J99" i="4"/>
  <c r="K99" i="4"/>
  <c r="L99" i="4"/>
  <c r="M99" i="4"/>
  <c r="N99" i="4"/>
  <c r="O99" i="4"/>
  <c r="P99" i="4"/>
  <c r="A100" i="4"/>
  <c r="B100" i="4"/>
  <c r="K101" i="3"/>
  <c r="C94" i="9" s="1"/>
  <c r="G94" i="9" s="1"/>
  <c r="J100" i="4"/>
  <c r="K100" i="4"/>
  <c r="L100" i="4"/>
  <c r="M100" i="4"/>
  <c r="N100" i="4"/>
  <c r="O100" i="4"/>
  <c r="P100" i="4"/>
  <c r="A101" i="4"/>
  <c r="B101" i="4"/>
  <c r="J101" i="4"/>
  <c r="K101" i="4"/>
  <c r="L101" i="4"/>
  <c r="M101" i="4"/>
  <c r="N101" i="4"/>
  <c r="O101" i="4"/>
  <c r="P101" i="4"/>
  <c r="A102" i="4"/>
  <c r="B102" i="4"/>
  <c r="J102" i="4"/>
  <c r="K102" i="4"/>
  <c r="L102" i="4"/>
  <c r="M102" i="4"/>
  <c r="N102" i="4"/>
  <c r="O102" i="4"/>
  <c r="P102" i="4"/>
  <c r="A103" i="4"/>
  <c r="B103" i="4"/>
  <c r="J103" i="4"/>
  <c r="K103" i="4"/>
  <c r="L103" i="4"/>
  <c r="M103" i="4"/>
  <c r="N103" i="4"/>
  <c r="O103" i="4"/>
  <c r="P103" i="4"/>
  <c r="A104" i="4"/>
  <c r="B104" i="4"/>
  <c r="J104" i="4"/>
  <c r="K104" i="4"/>
  <c r="L104" i="4"/>
  <c r="M104" i="4"/>
  <c r="N104" i="4"/>
  <c r="O104" i="4"/>
  <c r="P104" i="4"/>
  <c r="A105" i="4"/>
  <c r="B105" i="4"/>
  <c r="J105" i="4"/>
  <c r="K105" i="4"/>
  <c r="L105" i="4"/>
  <c r="M105" i="4"/>
  <c r="N105" i="4"/>
  <c r="O105" i="4"/>
  <c r="P105" i="4"/>
  <c r="A106" i="4"/>
  <c r="B106" i="4"/>
  <c r="J106" i="4"/>
  <c r="K106" i="4"/>
  <c r="L106" i="4"/>
  <c r="M106" i="4"/>
  <c r="N106" i="4"/>
  <c r="O106" i="4"/>
  <c r="P106" i="4"/>
  <c r="A107" i="4"/>
  <c r="B107" i="4"/>
  <c r="J107" i="4"/>
  <c r="K107" i="4"/>
  <c r="L107" i="4"/>
  <c r="M107" i="4"/>
  <c r="N107" i="4"/>
  <c r="O107" i="4"/>
  <c r="P107" i="4"/>
  <c r="A108" i="4"/>
  <c r="B108" i="4"/>
  <c r="J108" i="4"/>
  <c r="K108" i="4"/>
  <c r="L108" i="4"/>
  <c r="M108" i="4"/>
  <c r="N108" i="4"/>
  <c r="O108" i="4"/>
  <c r="P108" i="4"/>
  <c r="A109" i="4"/>
  <c r="B109" i="4"/>
  <c r="J109" i="4"/>
  <c r="K109" i="4"/>
  <c r="L109" i="4"/>
  <c r="M109" i="4"/>
  <c r="N109" i="4"/>
  <c r="O109" i="4"/>
  <c r="P109" i="4"/>
  <c r="A110" i="4"/>
  <c r="B110" i="4"/>
  <c r="J110" i="4"/>
  <c r="K110" i="4"/>
  <c r="L110" i="4"/>
  <c r="M110" i="4"/>
  <c r="N110" i="4"/>
  <c r="O110" i="4"/>
  <c r="P110" i="4"/>
  <c r="A111" i="4"/>
  <c r="B111" i="4"/>
  <c r="J111" i="4"/>
  <c r="K111" i="4"/>
  <c r="L111" i="4"/>
  <c r="M111" i="4"/>
  <c r="N111" i="4"/>
  <c r="O111" i="4"/>
  <c r="P111" i="4"/>
  <c r="A112" i="4"/>
  <c r="B112" i="4"/>
  <c r="J112" i="4"/>
  <c r="K112" i="4"/>
  <c r="L112" i="4"/>
  <c r="M112" i="4"/>
  <c r="N112" i="4"/>
  <c r="O112" i="4"/>
  <c r="P112" i="4"/>
  <c r="A113" i="4"/>
  <c r="B113" i="4"/>
  <c r="J113" i="4"/>
  <c r="K113" i="4"/>
  <c r="L113" i="4"/>
  <c r="M113" i="4"/>
  <c r="N113" i="4"/>
  <c r="O113" i="4"/>
  <c r="P113" i="4"/>
  <c r="A114" i="4"/>
  <c r="B114" i="4"/>
  <c r="J114" i="4"/>
  <c r="K114" i="4"/>
  <c r="L114" i="4"/>
  <c r="M114" i="4"/>
  <c r="N114" i="4"/>
  <c r="O114" i="4"/>
  <c r="P114" i="4"/>
  <c r="A115" i="4"/>
  <c r="B115" i="4"/>
  <c r="J115" i="4"/>
  <c r="K115" i="4"/>
  <c r="L115" i="4"/>
  <c r="M115" i="4"/>
  <c r="N115" i="4"/>
  <c r="O115" i="4"/>
  <c r="P115" i="4"/>
  <c r="A116" i="4"/>
  <c r="B116" i="4"/>
  <c r="J116" i="4"/>
  <c r="K116" i="4"/>
  <c r="L116" i="4"/>
  <c r="M116" i="4"/>
  <c r="N116" i="4"/>
  <c r="O116" i="4"/>
  <c r="P116" i="4"/>
  <c r="A117" i="4"/>
  <c r="B117" i="4"/>
  <c r="J117" i="4"/>
  <c r="K117" i="4"/>
  <c r="L117" i="4"/>
  <c r="M117" i="4"/>
  <c r="N117" i="4"/>
  <c r="O117" i="4"/>
  <c r="P117" i="4"/>
  <c r="A118" i="4"/>
  <c r="B118" i="4"/>
  <c r="J118" i="4"/>
  <c r="K118" i="4"/>
  <c r="L118" i="4"/>
  <c r="M118" i="4"/>
  <c r="N118" i="4"/>
  <c r="O118" i="4"/>
  <c r="P118" i="4"/>
  <c r="A119" i="4"/>
  <c r="B119" i="4"/>
  <c r="J119" i="4"/>
  <c r="K119" i="4"/>
  <c r="L119" i="4"/>
  <c r="M119" i="4"/>
  <c r="N119" i="4"/>
  <c r="O119" i="4"/>
  <c r="P119" i="4"/>
  <c r="A120" i="4"/>
  <c r="B120" i="4"/>
  <c r="J120" i="4"/>
  <c r="K120" i="4"/>
  <c r="L120" i="4"/>
  <c r="M120" i="4"/>
  <c r="N120" i="4"/>
  <c r="O120" i="4"/>
  <c r="P120" i="4"/>
  <c r="A121" i="4"/>
  <c r="B121" i="4"/>
  <c r="J121" i="4"/>
  <c r="K121" i="4"/>
  <c r="L121" i="4"/>
  <c r="M121" i="4"/>
  <c r="N121" i="4"/>
  <c r="O121" i="4"/>
  <c r="P121" i="4"/>
  <c r="A122" i="4"/>
  <c r="B122" i="4"/>
  <c r="J122" i="4"/>
  <c r="K122" i="4"/>
  <c r="L122" i="4"/>
  <c r="M122" i="4"/>
  <c r="N122" i="4"/>
  <c r="O122" i="4"/>
  <c r="P122" i="4"/>
  <c r="A123" i="4"/>
  <c r="B123" i="4"/>
  <c r="J123" i="4"/>
  <c r="K123" i="4"/>
  <c r="L123" i="4"/>
  <c r="M123" i="4"/>
  <c r="N123" i="4"/>
  <c r="O123" i="4"/>
  <c r="P123" i="4"/>
  <c r="A124" i="4"/>
  <c r="B124" i="4"/>
  <c r="J124" i="4"/>
  <c r="K124" i="4"/>
  <c r="L124" i="4"/>
  <c r="M124" i="4"/>
  <c r="N124" i="4"/>
  <c r="O124" i="4"/>
  <c r="P124" i="4"/>
  <c r="A125" i="4"/>
  <c r="B125" i="4"/>
  <c r="J125" i="4"/>
  <c r="K125" i="4"/>
  <c r="L125" i="4"/>
  <c r="M125" i="4"/>
  <c r="N125" i="4"/>
  <c r="O125" i="4"/>
  <c r="P125" i="4"/>
  <c r="A126" i="4"/>
  <c r="B126" i="4"/>
  <c r="J126" i="4"/>
  <c r="K126" i="4"/>
  <c r="L126" i="4"/>
  <c r="M126" i="4"/>
  <c r="N126" i="4"/>
  <c r="O126" i="4"/>
  <c r="P126" i="4"/>
  <c r="A127" i="4"/>
  <c r="B127" i="4"/>
  <c r="J127" i="4"/>
  <c r="K127" i="4"/>
  <c r="L127" i="4"/>
  <c r="M127" i="4"/>
  <c r="N127" i="4"/>
  <c r="O127" i="4"/>
  <c r="P127" i="4"/>
  <c r="A128" i="4"/>
  <c r="B128" i="4"/>
  <c r="J128" i="4"/>
  <c r="K128" i="4"/>
  <c r="L128" i="4"/>
  <c r="M128" i="4"/>
  <c r="N128" i="4"/>
  <c r="O128" i="4"/>
  <c r="P128" i="4"/>
  <c r="A129" i="4"/>
  <c r="B129" i="4"/>
  <c r="J129" i="4"/>
  <c r="K129" i="4"/>
  <c r="L129" i="4"/>
  <c r="M129" i="4"/>
  <c r="N129" i="4"/>
  <c r="O129" i="4"/>
  <c r="P129" i="4"/>
  <c r="A130" i="4"/>
  <c r="B130" i="4"/>
  <c r="J130" i="4"/>
  <c r="K130" i="4"/>
  <c r="L130" i="4"/>
  <c r="M130" i="4"/>
  <c r="N130" i="4"/>
  <c r="O130" i="4"/>
  <c r="P130" i="4"/>
  <c r="A131" i="4"/>
  <c r="B131" i="4"/>
  <c r="J131" i="4"/>
  <c r="K131" i="4"/>
  <c r="L131" i="4"/>
  <c r="M131" i="4"/>
  <c r="N131" i="4"/>
  <c r="O131" i="4"/>
  <c r="P131" i="4"/>
  <c r="A132" i="4"/>
  <c r="B132" i="4"/>
  <c r="J132" i="4"/>
  <c r="K132" i="4"/>
  <c r="L132" i="4"/>
  <c r="M132" i="4"/>
  <c r="N132" i="4"/>
  <c r="O132" i="4"/>
  <c r="P132" i="4"/>
  <c r="A133" i="4"/>
  <c r="B133" i="4"/>
  <c r="J133" i="4"/>
  <c r="K133" i="4"/>
  <c r="L133" i="4"/>
  <c r="M133" i="4"/>
  <c r="N133" i="4"/>
  <c r="O133" i="4"/>
  <c r="P133" i="4"/>
  <c r="A134" i="4"/>
  <c r="B134" i="4"/>
  <c r="J134" i="4"/>
  <c r="K134" i="4"/>
  <c r="L134" i="4"/>
  <c r="M134" i="4"/>
  <c r="N134" i="4"/>
  <c r="O134" i="4"/>
  <c r="P134" i="4"/>
  <c r="A135" i="4"/>
  <c r="B135" i="4"/>
  <c r="J135" i="4"/>
  <c r="K135" i="4"/>
  <c r="L135" i="4"/>
  <c r="M135" i="4"/>
  <c r="N135" i="4"/>
  <c r="O135" i="4"/>
  <c r="P135" i="4"/>
  <c r="A136" i="4"/>
  <c r="B136" i="4"/>
  <c r="J136" i="4"/>
  <c r="K136" i="4"/>
  <c r="L136" i="4"/>
  <c r="M136" i="4"/>
  <c r="N136" i="4"/>
  <c r="O136" i="4"/>
  <c r="P136" i="4"/>
  <c r="A137" i="4"/>
  <c r="B137" i="4"/>
  <c r="J137" i="4"/>
  <c r="K137" i="4"/>
  <c r="L137" i="4"/>
  <c r="M137" i="4"/>
  <c r="N137" i="4"/>
  <c r="O137" i="4"/>
  <c r="P137" i="4"/>
  <c r="A138" i="4"/>
  <c r="B138" i="4"/>
  <c r="J138" i="4"/>
  <c r="K138" i="4"/>
  <c r="L138" i="4"/>
  <c r="M138" i="4"/>
  <c r="N138" i="4"/>
  <c r="O138" i="4"/>
  <c r="P138" i="4"/>
  <c r="A139" i="4"/>
  <c r="B139" i="4"/>
  <c r="J139" i="4"/>
  <c r="K139" i="4"/>
  <c r="L139" i="4"/>
  <c r="M139" i="4"/>
  <c r="N139" i="4"/>
  <c r="O139" i="4"/>
  <c r="P139" i="4"/>
  <c r="A140" i="4"/>
  <c r="B140" i="4"/>
  <c r="J140" i="4"/>
  <c r="K140" i="4"/>
  <c r="L140" i="4"/>
  <c r="M140" i="4"/>
  <c r="N140" i="4"/>
  <c r="O140" i="4"/>
  <c r="P140" i="4"/>
  <c r="A141" i="4"/>
  <c r="B141" i="4"/>
  <c r="J141" i="4"/>
  <c r="K141" i="4"/>
  <c r="L141" i="4"/>
  <c r="M141" i="4"/>
  <c r="N141" i="4"/>
  <c r="O141" i="4"/>
  <c r="P141" i="4"/>
  <c r="A142" i="4"/>
  <c r="B142" i="4"/>
  <c r="J142" i="4"/>
  <c r="K142" i="4"/>
  <c r="L142" i="4"/>
  <c r="M142" i="4"/>
  <c r="N142" i="4"/>
  <c r="O142" i="4"/>
  <c r="P142" i="4"/>
  <c r="A143" i="4"/>
  <c r="B143" i="4"/>
  <c r="J143" i="4"/>
  <c r="K143" i="4"/>
  <c r="L143" i="4"/>
  <c r="M143" i="4"/>
  <c r="N143" i="4"/>
  <c r="O143" i="4"/>
  <c r="P143" i="4"/>
  <c r="A144" i="4"/>
  <c r="B144" i="4"/>
  <c r="J144" i="4"/>
  <c r="K144" i="4"/>
  <c r="L144" i="4"/>
  <c r="M144" i="4"/>
  <c r="N144" i="4"/>
  <c r="O144" i="4"/>
  <c r="P144" i="4"/>
  <c r="A145" i="4"/>
  <c r="B145" i="4"/>
  <c r="J145" i="4"/>
  <c r="K145" i="4"/>
  <c r="L145" i="4"/>
  <c r="M145" i="4"/>
  <c r="N145" i="4"/>
  <c r="O145" i="4"/>
  <c r="P145" i="4"/>
  <c r="A146" i="4"/>
  <c r="B146" i="4"/>
  <c r="J146" i="4"/>
  <c r="K146" i="4"/>
  <c r="L146" i="4"/>
  <c r="M146" i="4"/>
  <c r="N146" i="4"/>
  <c r="O146" i="4"/>
  <c r="P146" i="4"/>
  <c r="A147" i="4"/>
  <c r="B147" i="4"/>
  <c r="J147" i="4"/>
  <c r="K147" i="4"/>
  <c r="L147" i="4"/>
  <c r="M147" i="4"/>
  <c r="N147" i="4"/>
  <c r="O147" i="4"/>
  <c r="P147" i="4"/>
  <c r="A148" i="4"/>
  <c r="B148" i="4"/>
  <c r="J148" i="4"/>
  <c r="K148" i="4"/>
  <c r="L148" i="4"/>
  <c r="M148" i="4"/>
  <c r="N148" i="4"/>
  <c r="O148" i="4"/>
  <c r="P148" i="4"/>
  <c r="A149" i="4"/>
  <c r="B149" i="4"/>
  <c r="J149" i="4"/>
  <c r="K149" i="4"/>
  <c r="L149" i="4"/>
  <c r="M149" i="4"/>
  <c r="N149" i="4"/>
  <c r="O149" i="4"/>
  <c r="P149" i="4"/>
  <c r="A150" i="4"/>
  <c r="B150" i="4"/>
  <c r="J150" i="4"/>
  <c r="K150" i="4"/>
  <c r="L150" i="4"/>
  <c r="M150" i="4"/>
  <c r="N150" i="4"/>
  <c r="O150" i="4"/>
  <c r="P150" i="4"/>
  <c r="A151" i="4"/>
  <c r="B151" i="4"/>
  <c r="J151" i="4"/>
  <c r="K151" i="4"/>
  <c r="L151" i="4"/>
  <c r="M151" i="4"/>
  <c r="N151" i="4"/>
  <c r="O151" i="4"/>
  <c r="P151" i="4"/>
  <c r="A152" i="4"/>
  <c r="B152" i="4"/>
  <c r="J152" i="4"/>
  <c r="K152" i="4"/>
  <c r="L152" i="4"/>
  <c r="M152" i="4"/>
  <c r="N152" i="4"/>
  <c r="O152" i="4"/>
  <c r="P152" i="4"/>
  <c r="A153" i="4"/>
  <c r="B153" i="4"/>
  <c r="J153" i="4"/>
  <c r="K153" i="4"/>
  <c r="L153" i="4"/>
  <c r="M153" i="4"/>
  <c r="N153" i="4"/>
  <c r="O153" i="4"/>
  <c r="P153" i="4"/>
  <c r="A154" i="4"/>
  <c r="B154" i="4"/>
  <c r="J154" i="4"/>
  <c r="K154" i="4"/>
  <c r="L154" i="4"/>
  <c r="M154" i="4"/>
  <c r="N154" i="4"/>
  <c r="O154" i="4"/>
  <c r="P154" i="4"/>
  <c r="A155" i="4"/>
  <c r="B155" i="4"/>
  <c r="J155" i="4"/>
  <c r="K155" i="4"/>
  <c r="L155" i="4"/>
  <c r="M155" i="4"/>
  <c r="N155" i="4"/>
  <c r="O155" i="4"/>
  <c r="P155" i="4"/>
  <c r="A156" i="4"/>
  <c r="B156" i="4"/>
  <c r="J156" i="4"/>
  <c r="K156" i="4"/>
  <c r="L156" i="4"/>
  <c r="M156" i="4"/>
  <c r="N156" i="4"/>
  <c r="O156" i="4"/>
  <c r="P156" i="4"/>
  <c r="A157" i="4"/>
  <c r="B157" i="4"/>
  <c r="J157" i="4"/>
  <c r="K157" i="4"/>
  <c r="L157" i="4"/>
  <c r="M157" i="4"/>
  <c r="N157" i="4"/>
  <c r="O157" i="4"/>
  <c r="P157" i="4"/>
  <c r="A158" i="4"/>
  <c r="B158" i="4"/>
  <c r="J158" i="4"/>
  <c r="K158" i="4"/>
  <c r="L158" i="4"/>
  <c r="M158" i="4"/>
  <c r="N158" i="4"/>
  <c r="O158" i="4"/>
  <c r="P158" i="4"/>
  <c r="A159" i="4"/>
  <c r="B159" i="4"/>
  <c r="J159" i="4"/>
  <c r="K159" i="4"/>
  <c r="L159" i="4"/>
  <c r="M159" i="4"/>
  <c r="N159" i="4"/>
  <c r="O159" i="4"/>
  <c r="P159" i="4"/>
  <c r="A160" i="4"/>
  <c r="B160" i="4"/>
  <c r="J160" i="4"/>
  <c r="K160" i="4"/>
  <c r="L160" i="4"/>
  <c r="M160" i="4"/>
  <c r="N160" i="4"/>
  <c r="O160" i="4"/>
  <c r="P160" i="4"/>
  <c r="A161" i="4"/>
  <c r="B161" i="4"/>
  <c r="J161" i="4"/>
  <c r="K161" i="4"/>
  <c r="L161" i="4"/>
  <c r="M161" i="4"/>
  <c r="N161" i="4"/>
  <c r="O161" i="4"/>
  <c r="P161" i="4"/>
  <c r="A162" i="4"/>
  <c r="B162" i="4"/>
  <c r="J162" i="4"/>
  <c r="K162" i="4"/>
  <c r="L162" i="4"/>
  <c r="M162" i="4"/>
  <c r="N162" i="4"/>
  <c r="O162" i="4"/>
  <c r="P162" i="4"/>
  <c r="A163" i="4"/>
  <c r="B163" i="4"/>
  <c r="J163" i="4"/>
  <c r="K163" i="4"/>
  <c r="L163" i="4"/>
  <c r="M163" i="4"/>
  <c r="N163" i="4"/>
  <c r="O163" i="4"/>
  <c r="P163" i="4"/>
  <c r="A164" i="4"/>
  <c r="B164" i="4"/>
  <c r="J164" i="4"/>
  <c r="K164" i="4"/>
  <c r="L164" i="4"/>
  <c r="M164" i="4"/>
  <c r="N164" i="4"/>
  <c r="O164" i="4"/>
  <c r="P164" i="4"/>
  <c r="A165" i="4"/>
  <c r="B165" i="4"/>
  <c r="J165" i="4"/>
  <c r="K165" i="4"/>
  <c r="L165" i="4"/>
  <c r="M165" i="4"/>
  <c r="N165" i="4"/>
  <c r="O165" i="4"/>
  <c r="P165" i="4"/>
  <c r="A166" i="4"/>
  <c r="B166" i="4"/>
  <c r="J166" i="4"/>
  <c r="K166" i="4"/>
  <c r="L166" i="4"/>
  <c r="M166" i="4"/>
  <c r="N166" i="4"/>
  <c r="O166" i="4"/>
  <c r="P166" i="4"/>
  <c r="A167" i="4"/>
  <c r="B167" i="4"/>
  <c r="J167" i="4"/>
  <c r="K167" i="4"/>
  <c r="L167" i="4"/>
  <c r="M167" i="4"/>
  <c r="N167" i="4"/>
  <c r="O167" i="4"/>
  <c r="P167" i="4"/>
  <c r="A168" i="4"/>
  <c r="B168" i="4"/>
  <c r="J168" i="4"/>
  <c r="K168" i="4"/>
  <c r="L168" i="4"/>
  <c r="M168" i="4"/>
  <c r="N168" i="4"/>
  <c r="O168" i="4"/>
  <c r="P168" i="4"/>
  <c r="A169" i="4"/>
  <c r="B169" i="4"/>
  <c r="J169" i="4"/>
  <c r="K169" i="4"/>
  <c r="L169" i="4"/>
  <c r="M169" i="4"/>
  <c r="N169" i="4"/>
  <c r="O169" i="4"/>
  <c r="P169" i="4"/>
  <c r="A170" i="4"/>
  <c r="B170" i="4"/>
  <c r="J170" i="4"/>
  <c r="K170" i="4"/>
  <c r="L170" i="4"/>
  <c r="M170" i="4"/>
  <c r="N170" i="4"/>
  <c r="O170" i="4"/>
  <c r="P170" i="4"/>
  <c r="A171" i="4"/>
  <c r="B171" i="4"/>
  <c r="J171" i="4"/>
  <c r="K171" i="4"/>
  <c r="L171" i="4"/>
  <c r="M171" i="4"/>
  <c r="N171" i="4"/>
  <c r="O171" i="4"/>
  <c r="P171" i="4"/>
  <c r="A172" i="4"/>
  <c r="B172" i="4"/>
  <c r="J172" i="4"/>
  <c r="K172" i="4"/>
  <c r="L172" i="4"/>
  <c r="M172" i="4"/>
  <c r="N172" i="4"/>
  <c r="O172" i="4"/>
  <c r="P172" i="4"/>
  <c r="A173" i="4"/>
  <c r="B173" i="4"/>
  <c r="J173" i="4"/>
  <c r="K173" i="4"/>
  <c r="L173" i="4"/>
  <c r="M173" i="4"/>
  <c r="N173" i="4"/>
  <c r="O173" i="4"/>
  <c r="P173" i="4"/>
  <c r="A174" i="4"/>
  <c r="B174" i="4"/>
  <c r="J174" i="4"/>
  <c r="K174" i="4"/>
  <c r="L174" i="4"/>
  <c r="M174" i="4"/>
  <c r="N174" i="4"/>
  <c r="O174" i="4"/>
  <c r="P174" i="4"/>
  <c r="A175" i="4"/>
  <c r="B175" i="4"/>
  <c r="J175" i="4"/>
  <c r="K175" i="4"/>
  <c r="L175" i="4"/>
  <c r="M175" i="4"/>
  <c r="N175" i="4"/>
  <c r="O175" i="4"/>
  <c r="P175" i="4"/>
  <c r="A176" i="4"/>
  <c r="B176" i="4"/>
  <c r="J176" i="4"/>
  <c r="K176" i="4"/>
  <c r="L176" i="4"/>
  <c r="M176" i="4"/>
  <c r="N176" i="4"/>
  <c r="O176" i="4"/>
  <c r="P176" i="4"/>
  <c r="A177" i="4"/>
  <c r="B177" i="4"/>
  <c r="J177" i="4"/>
  <c r="K177" i="4"/>
  <c r="L177" i="4"/>
  <c r="M177" i="4"/>
  <c r="N177" i="4"/>
  <c r="O177" i="4"/>
  <c r="P177" i="4"/>
  <c r="A178" i="4"/>
  <c r="B178" i="4"/>
  <c r="J178" i="4"/>
  <c r="K178" i="4"/>
  <c r="L178" i="4"/>
  <c r="M178" i="4"/>
  <c r="N178" i="4"/>
  <c r="O178" i="4"/>
  <c r="P178" i="4"/>
  <c r="A179" i="4"/>
  <c r="B179" i="4"/>
  <c r="J179" i="4"/>
  <c r="K179" i="4"/>
  <c r="L179" i="4"/>
  <c r="M179" i="4"/>
  <c r="N179" i="4"/>
  <c r="O179" i="4"/>
  <c r="P179" i="4"/>
  <c r="A180" i="4"/>
  <c r="B180" i="4"/>
  <c r="J180" i="4"/>
  <c r="K180" i="4"/>
  <c r="L180" i="4"/>
  <c r="M180" i="4"/>
  <c r="N180" i="4"/>
  <c r="O180" i="4"/>
  <c r="P180" i="4"/>
  <c r="A181" i="4"/>
  <c r="B181" i="4"/>
  <c r="J181" i="4"/>
  <c r="K181" i="4"/>
  <c r="L181" i="4"/>
  <c r="M181" i="4"/>
  <c r="N181" i="4"/>
  <c r="O181" i="4"/>
  <c r="P181" i="4"/>
  <c r="A182" i="4"/>
  <c r="B182" i="4"/>
  <c r="J182" i="4"/>
  <c r="K182" i="4"/>
  <c r="L182" i="4"/>
  <c r="M182" i="4"/>
  <c r="N182" i="4"/>
  <c r="O182" i="4"/>
  <c r="P182" i="4"/>
  <c r="A183" i="4"/>
  <c r="B183" i="4"/>
  <c r="J183" i="4"/>
  <c r="K183" i="4"/>
  <c r="L183" i="4"/>
  <c r="M183" i="4"/>
  <c r="N183" i="4"/>
  <c r="O183" i="4"/>
  <c r="P183" i="4"/>
  <c r="A184" i="4"/>
  <c r="B184" i="4"/>
  <c r="J184" i="4"/>
  <c r="K184" i="4"/>
  <c r="L184" i="4"/>
  <c r="M184" i="4"/>
  <c r="N184" i="4"/>
  <c r="O184" i="4"/>
  <c r="P184" i="4"/>
  <c r="A185" i="4"/>
  <c r="B185" i="4"/>
  <c r="J185" i="4"/>
  <c r="K185" i="4"/>
  <c r="L185" i="4"/>
  <c r="M185" i="4"/>
  <c r="N185" i="4"/>
  <c r="O185" i="4"/>
  <c r="P185" i="4"/>
  <c r="A186" i="4"/>
  <c r="B186" i="4"/>
  <c r="J186" i="4"/>
  <c r="K186" i="4"/>
  <c r="L186" i="4"/>
  <c r="M186" i="4"/>
  <c r="N186" i="4"/>
  <c r="O186" i="4"/>
  <c r="P186" i="4"/>
  <c r="A187" i="4"/>
  <c r="B187" i="4"/>
  <c r="J187" i="4"/>
  <c r="K187" i="4"/>
  <c r="L187" i="4"/>
  <c r="M187" i="4"/>
  <c r="N187" i="4"/>
  <c r="O187" i="4"/>
  <c r="P187" i="4"/>
  <c r="A188" i="4"/>
  <c r="B188" i="4"/>
  <c r="J188" i="4"/>
  <c r="K188" i="4"/>
  <c r="L188" i="4"/>
  <c r="M188" i="4"/>
  <c r="N188" i="4"/>
  <c r="O188" i="4"/>
  <c r="P188" i="4"/>
  <c r="A189" i="4"/>
  <c r="B189" i="4"/>
  <c r="J189" i="4"/>
  <c r="K189" i="4"/>
  <c r="L189" i="4"/>
  <c r="M189" i="4"/>
  <c r="N189" i="4"/>
  <c r="O189" i="4"/>
  <c r="P189" i="4"/>
  <c r="A190" i="4"/>
  <c r="B190" i="4"/>
  <c r="J190" i="4"/>
  <c r="K190" i="4"/>
  <c r="L190" i="4"/>
  <c r="M190" i="4"/>
  <c r="N190" i="4"/>
  <c r="O190" i="4"/>
  <c r="P190" i="4"/>
  <c r="A191" i="4"/>
  <c r="B191" i="4"/>
  <c r="J191" i="4"/>
  <c r="K191" i="4"/>
  <c r="L191" i="4"/>
  <c r="M191" i="4"/>
  <c r="N191" i="4"/>
  <c r="O191" i="4"/>
  <c r="P191" i="4"/>
  <c r="A192" i="4"/>
  <c r="B192" i="4"/>
  <c r="J192" i="4"/>
  <c r="K192" i="4"/>
  <c r="L192" i="4"/>
  <c r="M192" i="4"/>
  <c r="N192" i="4"/>
  <c r="O192" i="4"/>
  <c r="P192" i="4"/>
  <c r="A193" i="4"/>
  <c r="B193" i="4"/>
  <c r="J193" i="4"/>
  <c r="K193" i="4"/>
  <c r="L193" i="4"/>
  <c r="M193" i="4"/>
  <c r="N193" i="4"/>
  <c r="O193" i="4"/>
  <c r="P193" i="4"/>
  <c r="A194" i="4"/>
  <c r="B194" i="4"/>
  <c r="J194" i="4"/>
  <c r="K194" i="4"/>
  <c r="L194" i="4"/>
  <c r="M194" i="4"/>
  <c r="N194" i="4"/>
  <c r="O194" i="4"/>
  <c r="P194" i="4"/>
  <c r="A195" i="4"/>
  <c r="B195" i="4"/>
  <c r="J195" i="4"/>
  <c r="K195" i="4"/>
  <c r="L195" i="4"/>
  <c r="M195" i="4"/>
  <c r="N195" i="4"/>
  <c r="O195" i="4"/>
  <c r="P195" i="4"/>
  <c r="A196" i="4"/>
  <c r="B196" i="4"/>
  <c r="J196" i="4"/>
  <c r="K196" i="4"/>
  <c r="L196" i="4"/>
  <c r="M196" i="4"/>
  <c r="N196" i="4"/>
  <c r="O196" i="4"/>
  <c r="P196" i="4"/>
  <c r="A197" i="4"/>
  <c r="B197" i="4"/>
  <c r="J197" i="4"/>
  <c r="K197" i="4"/>
  <c r="L197" i="4"/>
  <c r="M197" i="4"/>
  <c r="N197" i="4"/>
  <c r="O197" i="4"/>
  <c r="P197" i="4"/>
  <c r="A198" i="4"/>
  <c r="B198" i="4"/>
  <c r="J198" i="4"/>
  <c r="K198" i="4"/>
  <c r="L198" i="4"/>
  <c r="M198" i="4"/>
  <c r="N198" i="4"/>
  <c r="O198" i="4"/>
  <c r="P198" i="4"/>
  <c r="A199" i="4"/>
  <c r="B199" i="4"/>
  <c r="J199" i="4"/>
  <c r="K199" i="4"/>
  <c r="L199" i="4"/>
  <c r="M199" i="4"/>
  <c r="N199" i="4"/>
  <c r="O199" i="4"/>
  <c r="P199" i="4"/>
  <c r="A200" i="4"/>
  <c r="B200" i="4"/>
  <c r="J200" i="4"/>
  <c r="K200" i="4"/>
  <c r="L200" i="4"/>
  <c r="M200" i="4"/>
  <c r="N200" i="4"/>
  <c r="O200" i="4"/>
  <c r="P200" i="4"/>
  <c r="A201" i="4"/>
  <c r="B201" i="4"/>
  <c r="J201" i="4"/>
  <c r="K201" i="4"/>
  <c r="L201" i="4"/>
  <c r="M201" i="4"/>
  <c r="N201" i="4"/>
  <c r="O201" i="4"/>
  <c r="P201" i="4"/>
  <c r="A202" i="4"/>
  <c r="B202" i="4"/>
  <c r="J202" i="4"/>
  <c r="K202" i="4"/>
  <c r="L202" i="4"/>
  <c r="M202" i="4"/>
  <c r="N202" i="4"/>
  <c r="O202" i="4"/>
  <c r="P202" i="4"/>
  <c r="A203" i="4"/>
  <c r="B203" i="4"/>
  <c r="J203" i="4"/>
  <c r="K203" i="4"/>
  <c r="L203" i="4"/>
  <c r="M203" i="4"/>
  <c r="N203" i="4"/>
  <c r="O203" i="4"/>
  <c r="P203" i="4"/>
  <c r="A204" i="4"/>
  <c r="B204" i="4"/>
  <c r="J204" i="4"/>
  <c r="K204" i="4"/>
  <c r="L204" i="4"/>
  <c r="M204" i="4"/>
  <c r="N204" i="4"/>
  <c r="O204" i="4"/>
  <c r="P204" i="4"/>
  <c r="A205" i="4"/>
  <c r="B205" i="4"/>
  <c r="J205" i="4"/>
  <c r="K205" i="4"/>
  <c r="L205" i="4"/>
  <c r="M205" i="4"/>
  <c r="N205" i="4"/>
  <c r="O205" i="4"/>
  <c r="P205" i="4"/>
  <c r="A206" i="4"/>
  <c r="B206" i="4"/>
  <c r="J206" i="4"/>
  <c r="K206" i="4"/>
  <c r="L206" i="4"/>
  <c r="M206" i="4"/>
  <c r="N206" i="4"/>
  <c r="O206" i="4"/>
  <c r="P206" i="4"/>
  <c r="A207" i="4"/>
  <c r="B207" i="4"/>
  <c r="J207" i="4"/>
  <c r="K207" i="4"/>
  <c r="L207" i="4"/>
  <c r="M207" i="4"/>
  <c r="N207" i="4"/>
  <c r="O207" i="4"/>
  <c r="P207" i="4"/>
  <c r="A208" i="4"/>
  <c r="B208" i="4"/>
  <c r="J208" i="4"/>
  <c r="K208" i="4"/>
  <c r="L208" i="4"/>
  <c r="M208" i="4"/>
  <c r="N208" i="4"/>
  <c r="O208" i="4"/>
  <c r="P208" i="4"/>
  <c r="A209" i="4"/>
  <c r="B209" i="4"/>
  <c r="J209" i="4"/>
  <c r="K209" i="4"/>
  <c r="L209" i="4"/>
  <c r="M209" i="4"/>
  <c r="N209" i="4"/>
  <c r="O209" i="4"/>
  <c r="P209" i="4"/>
  <c r="A210" i="4"/>
  <c r="B210" i="4"/>
  <c r="J210" i="4"/>
  <c r="K210" i="4"/>
  <c r="L210" i="4"/>
  <c r="M210" i="4"/>
  <c r="N210" i="4"/>
  <c r="O210" i="4"/>
  <c r="P210" i="4"/>
  <c r="A211" i="4"/>
  <c r="B211" i="4"/>
  <c r="J211" i="4"/>
  <c r="K211" i="4"/>
  <c r="L211" i="4"/>
  <c r="M211" i="4"/>
  <c r="N211" i="4"/>
  <c r="O211" i="4"/>
  <c r="P211" i="4"/>
  <c r="A212" i="4"/>
  <c r="B212" i="4"/>
  <c r="J212" i="4"/>
  <c r="K212" i="4"/>
  <c r="L212" i="4"/>
  <c r="M212" i="4"/>
  <c r="N212" i="4"/>
  <c r="O212" i="4"/>
  <c r="P212" i="4"/>
  <c r="A213" i="4"/>
  <c r="B213" i="4"/>
  <c r="J213" i="4"/>
  <c r="K213" i="4"/>
  <c r="L213" i="4"/>
  <c r="M213" i="4"/>
  <c r="N213" i="4"/>
  <c r="O213" i="4"/>
  <c r="P213" i="4"/>
  <c r="A214" i="4"/>
  <c r="B214" i="4"/>
  <c r="J214" i="4"/>
  <c r="K214" i="4"/>
  <c r="L214" i="4"/>
  <c r="M214" i="4"/>
  <c r="N214" i="4"/>
  <c r="O214" i="4"/>
  <c r="P214" i="4"/>
  <c r="A215" i="4"/>
  <c r="B215" i="4"/>
  <c r="J215" i="4"/>
  <c r="K215" i="4"/>
  <c r="L215" i="4"/>
  <c r="M215" i="4"/>
  <c r="N215" i="4"/>
  <c r="O215" i="4"/>
  <c r="P215" i="4"/>
  <c r="A216" i="4"/>
  <c r="B216" i="4"/>
  <c r="J216" i="4"/>
  <c r="K216" i="4"/>
  <c r="L216" i="4"/>
  <c r="M216" i="4"/>
  <c r="N216" i="4"/>
  <c r="O216" i="4"/>
  <c r="P216" i="4"/>
  <c r="A217" i="4"/>
  <c r="B217" i="4"/>
  <c r="J217" i="4"/>
  <c r="K217" i="4"/>
  <c r="L217" i="4"/>
  <c r="M217" i="4"/>
  <c r="N217" i="4"/>
  <c r="O217" i="4"/>
  <c r="P217" i="4"/>
  <c r="A218" i="4"/>
  <c r="B218" i="4"/>
  <c r="J218" i="4"/>
  <c r="K218" i="4"/>
  <c r="L218" i="4"/>
  <c r="M218" i="4"/>
  <c r="N218" i="4"/>
  <c r="O218" i="4"/>
  <c r="P218" i="4"/>
  <c r="A219" i="4"/>
  <c r="B219" i="4"/>
  <c r="J219" i="4"/>
  <c r="K219" i="4"/>
  <c r="L219" i="4"/>
  <c r="M219" i="4"/>
  <c r="N219" i="4"/>
  <c r="O219" i="4"/>
  <c r="P219" i="4"/>
  <c r="A220" i="4"/>
  <c r="B220" i="4"/>
  <c r="J220" i="4"/>
  <c r="K220" i="4"/>
  <c r="L220" i="4"/>
  <c r="M220" i="4"/>
  <c r="N220" i="4"/>
  <c r="O220" i="4"/>
  <c r="P220" i="4"/>
  <c r="A221" i="4"/>
  <c r="B221" i="4"/>
  <c r="J221" i="4"/>
  <c r="K221" i="4"/>
  <c r="L221" i="4"/>
  <c r="M221" i="4"/>
  <c r="N221" i="4"/>
  <c r="O221" i="4"/>
  <c r="P221" i="4"/>
  <c r="A222" i="4"/>
  <c r="B222" i="4"/>
  <c r="J222" i="4"/>
  <c r="K222" i="4"/>
  <c r="L222" i="4"/>
  <c r="M222" i="4"/>
  <c r="N222" i="4"/>
  <c r="O222" i="4"/>
  <c r="P222" i="4"/>
  <c r="A223" i="4"/>
  <c r="B223" i="4"/>
  <c r="J223" i="4"/>
  <c r="K223" i="4"/>
  <c r="L223" i="4"/>
  <c r="M223" i="4"/>
  <c r="N223" i="4"/>
  <c r="O223" i="4"/>
  <c r="P223" i="4"/>
  <c r="A224" i="4"/>
  <c r="B224" i="4"/>
  <c r="J224" i="4"/>
  <c r="K224" i="4"/>
  <c r="L224" i="4"/>
  <c r="M224" i="4"/>
  <c r="N224" i="4"/>
  <c r="O224" i="4"/>
  <c r="P224" i="4"/>
  <c r="A225" i="4"/>
  <c r="B225" i="4"/>
  <c r="J225" i="4"/>
  <c r="K225" i="4"/>
  <c r="L225" i="4"/>
  <c r="M225" i="4"/>
  <c r="N225" i="4"/>
  <c r="O225" i="4"/>
  <c r="P225" i="4"/>
  <c r="A226" i="4"/>
  <c r="B226" i="4"/>
  <c r="J226" i="4"/>
  <c r="K226" i="4"/>
  <c r="L226" i="4"/>
  <c r="M226" i="4"/>
  <c r="N226" i="4"/>
  <c r="O226" i="4"/>
  <c r="P226" i="4"/>
  <c r="A227" i="4"/>
  <c r="B227" i="4"/>
  <c r="J227" i="4"/>
  <c r="K227" i="4"/>
  <c r="L227" i="4"/>
  <c r="M227" i="4"/>
  <c r="N227" i="4"/>
  <c r="O227" i="4"/>
  <c r="P227" i="4"/>
  <c r="A228" i="4"/>
  <c r="B228" i="4"/>
  <c r="J228" i="4"/>
  <c r="K228" i="4"/>
  <c r="L228" i="4"/>
  <c r="M228" i="4"/>
  <c r="N228" i="4"/>
  <c r="O228" i="4"/>
  <c r="P228" i="4"/>
  <c r="A229" i="4"/>
  <c r="B229" i="4"/>
  <c r="J229" i="4"/>
  <c r="K229" i="4"/>
  <c r="L229" i="4"/>
  <c r="M229" i="4"/>
  <c r="N229" i="4"/>
  <c r="O229" i="4"/>
  <c r="P229" i="4"/>
  <c r="A230" i="4"/>
  <c r="B230" i="4"/>
  <c r="J230" i="4"/>
  <c r="K230" i="4"/>
  <c r="L230" i="4"/>
  <c r="M230" i="4"/>
  <c r="N230" i="4"/>
  <c r="O230" i="4"/>
  <c r="P230" i="4"/>
  <c r="A231" i="4"/>
  <c r="B231" i="4"/>
  <c r="J231" i="4"/>
  <c r="K231" i="4"/>
  <c r="L231" i="4"/>
  <c r="M231" i="4"/>
  <c r="N231" i="4"/>
  <c r="O231" i="4"/>
  <c r="P231" i="4"/>
  <c r="A232" i="4"/>
  <c r="B232" i="4"/>
  <c r="J232" i="4"/>
  <c r="K232" i="4"/>
  <c r="L232" i="4"/>
  <c r="M232" i="4"/>
  <c r="N232" i="4"/>
  <c r="O232" i="4"/>
  <c r="P232" i="4"/>
  <c r="A233" i="4"/>
  <c r="B233" i="4"/>
  <c r="J233" i="4"/>
  <c r="K233" i="4"/>
  <c r="L233" i="4"/>
  <c r="M233" i="4"/>
  <c r="N233" i="4"/>
  <c r="O233" i="4"/>
  <c r="P233" i="4"/>
  <c r="A234" i="4"/>
  <c r="B234" i="4"/>
  <c r="J234" i="4"/>
  <c r="K234" i="4"/>
  <c r="L234" i="4"/>
  <c r="M234" i="4"/>
  <c r="N234" i="4"/>
  <c r="O234" i="4"/>
  <c r="P234" i="4"/>
  <c r="A235" i="4"/>
  <c r="B235" i="4"/>
  <c r="J235" i="4"/>
  <c r="K235" i="4"/>
  <c r="L235" i="4"/>
  <c r="M235" i="4"/>
  <c r="N235" i="4"/>
  <c r="O235" i="4"/>
  <c r="P235" i="4"/>
  <c r="A236" i="4"/>
  <c r="B236" i="4"/>
  <c r="J236" i="4"/>
  <c r="K236" i="4"/>
  <c r="L236" i="4"/>
  <c r="M236" i="4"/>
  <c r="N236" i="4"/>
  <c r="O236" i="4"/>
  <c r="P236" i="4"/>
  <c r="A237" i="4"/>
  <c r="B237" i="4"/>
  <c r="J237" i="4"/>
  <c r="K237" i="4"/>
  <c r="L237" i="4"/>
  <c r="M237" i="4"/>
  <c r="N237" i="4"/>
  <c r="O237" i="4"/>
  <c r="P237" i="4"/>
  <c r="A238" i="4"/>
  <c r="B238" i="4"/>
  <c r="J238" i="4"/>
  <c r="K238" i="4"/>
  <c r="L238" i="4"/>
  <c r="M238" i="4"/>
  <c r="N238" i="4"/>
  <c r="O238" i="4"/>
  <c r="P238" i="4"/>
  <c r="A239" i="4"/>
  <c r="B239" i="4"/>
  <c r="J239" i="4"/>
  <c r="K239" i="4"/>
  <c r="L239" i="4"/>
  <c r="M239" i="4"/>
  <c r="N239" i="4"/>
  <c r="O239" i="4"/>
  <c r="P239" i="4"/>
  <c r="A240" i="4"/>
  <c r="B240" i="4"/>
  <c r="J240" i="4"/>
  <c r="K240" i="4"/>
  <c r="L240" i="4"/>
  <c r="M240" i="4"/>
  <c r="N240" i="4"/>
  <c r="O240" i="4"/>
  <c r="P240" i="4"/>
  <c r="A241" i="4"/>
  <c r="B241" i="4"/>
  <c r="J241" i="4"/>
  <c r="K241" i="4"/>
  <c r="L241" i="4"/>
  <c r="M241" i="4"/>
  <c r="N241" i="4"/>
  <c r="O241" i="4"/>
  <c r="P241" i="4"/>
  <c r="A242" i="4"/>
  <c r="B242" i="4"/>
  <c r="J242" i="4"/>
  <c r="K242" i="4"/>
  <c r="L242" i="4"/>
  <c r="M242" i="4"/>
  <c r="N242" i="4"/>
  <c r="O242" i="4"/>
  <c r="P242" i="4"/>
  <c r="A243" i="4"/>
  <c r="B243" i="4"/>
  <c r="J243" i="4"/>
  <c r="K243" i="4"/>
  <c r="L243" i="4"/>
  <c r="M243" i="4"/>
  <c r="N243" i="4"/>
  <c r="O243" i="4"/>
  <c r="P243" i="4"/>
  <c r="A244" i="4"/>
  <c r="B244" i="4"/>
  <c r="J244" i="4"/>
  <c r="K244" i="4"/>
  <c r="L244" i="4"/>
  <c r="M244" i="4"/>
  <c r="N244" i="4"/>
  <c r="O244" i="4"/>
  <c r="P244" i="4"/>
  <c r="A245" i="4"/>
  <c r="B245" i="4"/>
  <c r="J245" i="4"/>
  <c r="K245" i="4"/>
  <c r="L245" i="4"/>
  <c r="M245" i="4"/>
  <c r="N245" i="4"/>
  <c r="O245" i="4"/>
  <c r="P245" i="4"/>
  <c r="A246" i="4"/>
  <c r="B246" i="4"/>
  <c r="J246" i="4"/>
  <c r="K246" i="4"/>
  <c r="L246" i="4"/>
  <c r="M246" i="4"/>
  <c r="N246" i="4"/>
  <c r="O246" i="4"/>
  <c r="P246" i="4"/>
  <c r="A247" i="4"/>
  <c r="B247" i="4"/>
  <c r="J247" i="4"/>
  <c r="K247" i="4"/>
  <c r="L247" i="4"/>
  <c r="M247" i="4"/>
  <c r="N247" i="4"/>
  <c r="O247" i="4"/>
  <c r="P247" i="4"/>
  <c r="A248" i="4"/>
  <c r="B248" i="4"/>
  <c r="J248" i="4"/>
  <c r="K248" i="4"/>
  <c r="L248" i="4"/>
  <c r="M248" i="4"/>
  <c r="N248" i="4"/>
  <c r="O248" i="4"/>
  <c r="P248" i="4"/>
  <c r="A249" i="4"/>
  <c r="B249" i="4"/>
  <c r="J249" i="4"/>
  <c r="K249" i="4"/>
  <c r="L249" i="4"/>
  <c r="M249" i="4"/>
  <c r="N249" i="4"/>
  <c r="O249" i="4"/>
  <c r="P249" i="4"/>
  <c r="A250" i="4"/>
  <c r="B250" i="4"/>
  <c r="J250" i="4"/>
  <c r="K250" i="4"/>
  <c r="L250" i="4"/>
  <c r="M250" i="4"/>
  <c r="N250" i="4"/>
  <c r="O250" i="4"/>
  <c r="P250" i="4"/>
  <c r="A251" i="4"/>
  <c r="B251" i="4"/>
  <c r="J251" i="4"/>
  <c r="K251" i="4"/>
  <c r="L251" i="4"/>
  <c r="M251" i="4"/>
  <c r="N251" i="4"/>
  <c r="O251" i="4"/>
  <c r="P251" i="4"/>
  <c r="A252" i="4"/>
  <c r="B252" i="4"/>
  <c r="J252" i="4"/>
  <c r="K252" i="4"/>
  <c r="L252" i="4"/>
  <c r="M252" i="4"/>
  <c r="N252" i="4"/>
  <c r="O252" i="4"/>
  <c r="P252" i="4"/>
  <c r="A253" i="4"/>
  <c r="B253" i="4"/>
  <c r="J253" i="4"/>
  <c r="K253" i="4"/>
  <c r="L253" i="4"/>
  <c r="M253" i="4"/>
  <c r="N253" i="4"/>
  <c r="O253" i="4"/>
  <c r="P253" i="4"/>
  <c r="A254" i="4"/>
  <c r="B254" i="4"/>
  <c r="J254" i="4"/>
  <c r="K254" i="4"/>
  <c r="L254" i="4"/>
  <c r="M254" i="4"/>
  <c r="N254" i="4"/>
  <c r="O254" i="4"/>
  <c r="P254" i="4"/>
  <c r="A255" i="4"/>
  <c r="B255" i="4"/>
  <c r="J255" i="4"/>
  <c r="K255" i="4"/>
  <c r="L255" i="4"/>
  <c r="M255" i="4"/>
  <c r="N255" i="4"/>
  <c r="O255" i="4"/>
  <c r="P255" i="4"/>
  <c r="A256" i="4"/>
  <c r="B256" i="4"/>
  <c r="J256" i="4"/>
  <c r="K256" i="4"/>
  <c r="L256" i="4"/>
  <c r="M256" i="4"/>
  <c r="N256" i="4"/>
  <c r="O256" i="4"/>
  <c r="P256" i="4"/>
  <c r="A257" i="4"/>
  <c r="B257" i="4"/>
  <c r="J257" i="4"/>
  <c r="K257" i="4"/>
  <c r="L257" i="4"/>
  <c r="M257" i="4"/>
  <c r="N257" i="4"/>
  <c r="O257" i="4"/>
  <c r="P257" i="4"/>
  <c r="A258" i="4"/>
  <c r="B258" i="4"/>
  <c r="J258" i="4"/>
  <c r="K258" i="4"/>
  <c r="L258" i="4"/>
  <c r="M258" i="4"/>
  <c r="N258" i="4"/>
  <c r="O258" i="4"/>
  <c r="P258" i="4"/>
  <c r="A259" i="4"/>
  <c r="B259" i="4"/>
  <c r="J259" i="4"/>
  <c r="K259" i="4"/>
  <c r="L259" i="4"/>
  <c r="M259" i="4"/>
  <c r="N259" i="4"/>
  <c r="O259" i="4"/>
  <c r="P259" i="4"/>
  <c r="A260" i="4"/>
  <c r="B260" i="4"/>
  <c r="J260" i="4"/>
  <c r="K260" i="4"/>
  <c r="L260" i="4"/>
  <c r="M260" i="4"/>
  <c r="N260" i="4"/>
  <c r="O260" i="4"/>
  <c r="P260" i="4"/>
  <c r="A261" i="4"/>
  <c r="B261" i="4"/>
  <c r="J261" i="4"/>
  <c r="K261" i="4"/>
  <c r="L261" i="4"/>
  <c r="M261" i="4"/>
  <c r="N261" i="4"/>
  <c r="O261" i="4"/>
  <c r="P261" i="4"/>
  <c r="A262" i="4"/>
  <c r="B262" i="4"/>
  <c r="J262" i="4"/>
  <c r="K262" i="4"/>
  <c r="L262" i="4"/>
  <c r="M262" i="4"/>
  <c r="N262" i="4"/>
  <c r="O262" i="4"/>
  <c r="P262" i="4"/>
  <c r="A263" i="4"/>
  <c r="B263" i="4"/>
  <c r="J263" i="4"/>
  <c r="K263" i="4"/>
  <c r="L263" i="4"/>
  <c r="M263" i="4"/>
  <c r="N263" i="4"/>
  <c r="O263" i="4"/>
  <c r="P263" i="4"/>
  <c r="A264" i="4"/>
  <c r="B264" i="4"/>
  <c r="J264" i="4"/>
  <c r="K264" i="4"/>
  <c r="L264" i="4"/>
  <c r="M264" i="4"/>
  <c r="N264" i="4"/>
  <c r="O264" i="4"/>
  <c r="P264" i="4"/>
  <c r="A265" i="4"/>
  <c r="B265" i="4"/>
  <c r="J265" i="4"/>
  <c r="K265" i="4"/>
  <c r="L265" i="4"/>
  <c r="M265" i="4"/>
  <c r="N265" i="4"/>
  <c r="O265" i="4"/>
  <c r="P265" i="4"/>
  <c r="A266" i="4"/>
  <c r="B266" i="4"/>
  <c r="J266" i="4"/>
  <c r="K266" i="4"/>
  <c r="L266" i="4"/>
  <c r="M266" i="4"/>
  <c r="N266" i="4"/>
  <c r="O266" i="4"/>
  <c r="P266" i="4"/>
  <c r="A267" i="4"/>
  <c r="B267" i="4"/>
  <c r="J267" i="4"/>
  <c r="K267" i="4"/>
  <c r="L267" i="4"/>
  <c r="M267" i="4"/>
  <c r="N267" i="4"/>
  <c r="O267" i="4"/>
  <c r="P267" i="4"/>
  <c r="A268" i="4"/>
  <c r="B268" i="4"/>
  <c r="J268" i="4"/>
  <c r="K268" i="4"/>
  <c r="L268" i="4"/>
  <c r="M268" i="4"/>
  <c r="N268" i="4"/>
  <c r="O268" i="4"/>
  <c r="P268" i="4"/>
  <c r="A269" i="4"/>
  <c r="B269" i="4"/>
  <c r="J269" i="4"/>
  <c r="K269" i="4"/>
  <c r="L269" i="4"/>
  <c r="M269" i="4"/>
  <c r="N269" i="4"/>
  <c r="O269" i="4"/>
  <c r="P269" i="4"/>
  <c r="A270" i="4"/>
  <c r="B270" i="4"/>
  <c r="J270" i="4"/>
  <c r="K270" i="4"/>
  <c r="L270" i="4"/>
  <c r="M270" i="4"/>
  <c r="N270" i="4"/>
  <c r="O270" i="4"/>
  <c r="P270" i="4"/>
  <c r="A271" i="4"/>
  <c r="B271" i="4"/>
  <c r="J271" i="4"/>
  <c r="K271" i="4"/>
  <c r="L271" i="4"/>
  <c r="M271" i="4"/>
  <c r="N271" i="4"/>
  <c r="O271" i="4"/>
  <c r="P271" i="4"/>
  <c r="A272" i="4"/>
  <c r="B272" i="4"/>
  <c r="J272" i="4"/>
  <c r="K272" i="4"/>
  <c r="L272" i="4"/>
  <c r="M272" i="4"/>
  <c r="N272" i="4"/>
  <c r="O272" i="4"/>
  <c r="P272" i="4"/>
  <c r="A273" i="4"/>
  <c r="B273" i="4"/>
  <c r="J273" i="4"/>
  <c r="K273" i="4"/>
  <c r="L273" i="4"/>
  <c r="M273" i="4"/>
  <c r="N273" i="4"/>
  <c r="O273" i="4"/>
  <c r="P273" i="4"/>
  <c r="A274" i="4"/>
  <c r="B274" i="4"/>
  <c r="J274" i="4"/>
  <c r="K274" i="4"/>
  <c r="L274" i="4"/>
  <c r="M274" i="4"/>
  <c r="N274" i="4"/>
  <c r="O274" i="4"/>
  <c r="P274" i="4"/>
  <c r="A275" i="4"/>
  <c r="B275" i="4"/>
  <c r="J275" i="4"/>
  <c r="K275" i="4"/>
  <c r="L275" i="4"/>
  <c r="M275" i="4"/>
  <c r="N275" i="4"/>
  <c r="O275" i="4"/>
  <c r="P275" i="4"/>
  <c r="A276" i="4"/>
  <c r="B276" i="4"/>
  <c r="J276" i="4"/>
  <c r="K276" i="4"/>
  <c r="L276" i="4"/>
  <c r="M276" i="4"/>
  <c r="N276" i="4"/>
  <c r="O276" i="4"/>
  <c r="P276" i="4"/>
  <c r="A277" i="4"/>
  <c r="B277" i="4"/>
  <c r="J277" i="4"/>
  <c r="K277" i="4"/>
  <c r="L277" i="4"/>
  <c r="M277" i="4"/>
  <c r="N277" i="4"/>
  <c r="O277" i="4"/>
  <c r="P277" i="4"/>
  <c r="A278" i="4"/>
  <c r="B278" i="4"/>
  <c r="J278" i="4"/>
  <c r="K278" i="4"/>
  <c r="L278" i="4"/>
  <c r="M278" i="4"/>
  <c r="N278" i="4"/>
  <c r="O278" i="4"/>
  <c r="P278" i="4"/>
  <c r="A279" i="4"/>
  <c r="B279" i="4"/>
  <c r="J279" i="4"/>
  <c r="K279" i="4"/>
  <c r="L279" i="4"/>
  <c r="M279" i="4"/>
  <c r="N279" i="4"/>
  <c r="O279" i="4"/>
  <c r="P279" i="4"/>
  <c r="A280" i="4"/>
  <c r="B280" i="4"/>
  <c r="J280" i="4"/>
  <c r="K280" i="4"/>
  <c r="L280" i="4"/>
  <c r="M280" i="4"/>
  <c r="N280" i="4"/>
  <c r="O280" i="4"/>
  <c r="P280" i="4"/>
  <c r="A281" i="4"/>
  <c r="B281" i="4"/>
  <c r="J281" i="4"/>
  <c r="K281" i="4"/>
  <c r="L281" i="4"/>
  <c r="M281" i="4"/>
  <c r="N281" i="4"/>
  <c r="O281" i="4"/>
  <c r="P281" i="4"/>
  <c r="A282" i="4"/>
  <c r="B282" i="4"/>
  <c r="J282" i="4"/>
  <c r="K282" i="4"/>
  <c r="L282" i="4"/>
  <c r="M282" i="4"/>
  <c r="N282" i="4"/>
  <c r="O282" i="4"/>
  <c r="P282" i="4"/>
  <c r="A283" i="4"/>
  <c r="B283" i="4"/>
  <c r="J283" i="4"/>
  <c r="K283" i="4"/>
  <c r="L283" i="4"/>
  <c r="M283" i="4"/>
  <c r="N283" i="4"/>
  <c r="O283" i="4"/>
  <c r="P283" i="4"/>
  <c r="A284" i="4"/>
  <c r="B284" i="4"/>
  <c r="J284" i="4"/>
  <c r="K284" i="4"/>
  <c r="L284" i="4"/>
  <c r="M284" i="4"/>
  <c r="N284" i="4"/>
  <c r="O284" i="4"/>
  <c r="P284" i="4"/>
  <c r="A285" i="4"/>
  <c r="B285" i="4"/>
  <c r="J285" i="4"/>
  <c r="K285" i="4"/>
  <c r="L285" i="4"/>
  <c r="M285" i="4"/>
  <c r="N285" i="4"/>
  <c r="O285" i="4"/>
  <c r="P285" i="4"/>
  <c r="A286" i="4"/>
  <c r="B286" i="4"/>
  <c r="J286" i="4"/>
  <c r="K286" i="4"/>
  <c r="L286" i="4"/>
  <c r="M286" i="4"/>
  <c r="N286" i="4"/>
  <c r="O286" i="4"/>
  <c r="P286" i="4"/>
  <c r="A287" i="4"/>
  <c r="B287" i="4"/>
  <c r="J287" i="4"/>
  <c r="K287" i="4"/>
  <c r="L287" i="4"/>
  <c r="M287" i="4"/>
  <c r="N287" i="4"/>
  <c r="O287" i="4"/>
  <c r="P287" i="4"/>
  <c r="A288" i="4"/>
  <c r="B288" i="4"/>
  <c r="J288" i="4"/>
  <c r="K288" i="4"/>
  <c r="L288" i="4"/>
  <c r="M288" i="4"/>
  <c r="N288" i="4"/>
  <c r="O288" i="4"/>
  <c r="P288" i="4"/>
  <c r="A289" i="4"/>
  <c r="B289" i="4"/>
  <c r="J289" i="4"/>
  <c r="K289" i="4"/>
  <c r="L289" i="4"/>
  <c r="M289" i="4"/>
  <c r="N289" i="4"/>
  <c r="O289" i="4"/>
  <c r="P289" i="4"/>
  <c r="A290" i="4"/>
  <c r="B290" i="4"/>
  <c r="J290" i="4"/>
  <c r="K290" i="4"/>
  <c r="L290" i="4"/>
  <c r="M290" i="4"/>
  <c r="N290" i="4"/>
  <c r="O290" i="4"/>
  <c r="P290" i="4"/>
  <c r="A291" i="4"/>
  <c r="B291" i="4"/>
  <c r="J291" i="4"/>
  <c r="K291" i="4"/>
  <c r="L291" i="4"/>
  <c r="M291" i="4"/>
  <c r="N291" i="4"/>
  <c r="O291" i="4"/>
  <c r="P291" i="4"/>
  <c r="A292" i="4"/>
  <c r="B292" i="4"/>
  <c r="J292" i="4"/>
  <c r="K292" i="4"/>
  <c r="L292" i="4"/>
  <c r="M292" i="4"/>
  <c r="N292" i="4"/>
  <c r="O292" i="4"/>
  <c r="P292" i="4"/>
  <c r="A293" i="4"/>
  <c r="B293" i="4"/>
  <c r="J293" i="4"/>
  <c r="K293" i="4"/>
  <c r="L293" i="4"/>
  <c r="M293" i="4"/>
  <c r="N293" i="4"/>
  <c r="O293" i="4"/>
  <c r="P293" i="4"/>
  <c r="A294" i="4"/>
  <c r="B294" i="4"/>
  <c r="J294" i="4"/>
  <c r="K294" i="4"/>
  <c r="L294" i="4"/>
  <c r="M294" i="4"/>
  <c r="N294" i="4"/>
  <c r="O294" i="4"/>
  <c r="P294" i="4"/>
  <c r="A295" i="4"/>
  <c r="B295" i="4"/>
  <c r="J295" i="4"/>
  <c r="K295" i="4"/>
  <c r="L295" i="4"/>
  <c r="M295" i="4"/>
  <c r="N295" i="4"/>
  <c r="O295" i="4"/>
  <c r="P295" i="4"/>
  <c r="A296" i="4"/>
  <c r="B296" i="4"/>
  <c r="J296" i="4"/>
  <c r="K296" i="4"/>
  <c r="L296" i="4"/>
  <c r="M296" i="4"/>
  <c r="N296" i="4"/>
  <c r="O296" i="4"/>
  <c r="P296" i="4"/>
  <c r="A297" i="4"/>
  <c r="B297" i="4"/>
  <c r="J297" i="4"/>
  <c r="K297" i="4"/>
  <c r="L297" i="4"/>
  <c r="M297" i="4"/>
  <c r="N297" i="4"/>
  <c r="O297" i="4"/>
  <c r="P297" i="4"/>
  <c r="A298" i="4"/>
  <c r="B298" i="4"/>
  <c r="J298" i="4"/>
  <c r="K298" i="4"/>
  <c r="L298" i="4"/>
  <c r="M298" i="4"/>
  <c r="N298" i="4"/>
  <c r="O298" i="4"/>
  <c r="P298" i="4"/>
  <c r="A299" i="4"/>
  <c r="B299" i="4"/>
  <c r="J299" i="4"/>
  <c r="K299" i="4"/>
  <c r="L299" i="4"/>
  <c r="M299" i="4"/>
  <c r="N299" i="4"/>
  <c r="O299" i="4"/>
  <c r="P299" i="4"/>
  <c r="A300" i="4"/>
  <c r="B300" i="4"/>
  <c r="J300" i="4"/>
  <c r="K300" i="4"/>
  <c r="L300" i="4"/>
  <c r="M300" i="4"/>
  <c r="N300" i="4"/>
  <c r="O300" i="4"/>
  <c r="P300" i="4"/>
  <c r="A301" i="4"/>
  <c r="B301" i="4"/>
  <c r="J301" i="4"/>
  <c r="K301" i="4"/>
  <c r="L301" i="4"/>
  <c r="M301" i="4"/>
  <c r="N301" i="4"/>
  <c r="O301" i="4"/>
  <c r="P301" i="4"/>
  <c r="A302" i="4"/>
  <c r="B302" i="4"/>
  <c r="J302" i="4"/>
  <c r="K302" i="4"/>
  <c r="L302" i="4"/>
  <c r="M302" i="4"/>
  <c r="N302" i="4"/>
  <c r="O302" i="4"/>
  <c r="P302" i="4"/>
  <c r="A303" i="4"/>
  <c r="B303" i="4"/>
  <c r="J303" i="4"/>
  <c r="K303" i="4"/>
  <c r="L303" i="4"/>
  <c r="M303" i="4"/>
  <c r="N303" i="4"/>
  <c r="O303" i="4"/>
  <c r="P303" i="4"/>
  <c r="A304" i="4"/>
  <c r="B304" i="4"/>
  <c r="J304" i="4"/>
  <c r="K304" i="4"/>
  <c r="L304" i="4"/>
  <c r="M304" i="4"/>
  <c r="N304" i="4"/>
  <c r="O304" i="4"/>
  <c r="P304" i="4"/>
  <c r="A305" i="4"/>
  <c r="B305" i="4"/>
  <c r="J305" i="4"/>
  <c r="K305" i="4"/>
  <c r="L305" i="4"/>
  <c r="M305" i="4"/>
  <c r="N305" i="4"/>
  <c r="O305" i="4"/>
  <c r="P305" i="4"/>
  <c r="A306" i="4"/>
  <c r="B306" i="4"/>
  <c r="J306" i="4"/>
  <c r="K306" i="4"/>
  <c r="L306" i="4"/>
  <c r="M306" i="4"/>
  <c r="N306" i="4"/>
  <c r="O306" i="4"/>
  <c r="P306" i="4"/>
  <c r="A307" i="4"/>
  <c r="B307" i="4"/>
  <c r="J307" i="4"/>
  <c r="K307" i="4"/>
  <c r="L307" i="4"/>
  <c r="M307" i="4"/>
  <c r="N307" i="4"/>
  <c r="O307" i="4"/>
  <c r="P307" i="4"/>
  <c r="A308" i="4"/>
  <c r="B308" i="4"/>
  <c r="J308" i="4"/>
  <c r="K308" i="4"/>
  <c r="L308" i="4"/>
  <c r="M308" i="4"/>
  <c r="N308" i="4"/>
  <c r="O308" i="4"/>
  <c r="P308" i="4"/>
  <c r="A309" i="4"/>
  <c r="B309" i="4"/>
  <c r="J309" i="4"/>
  <c r="K309" i="4"/>
  <c r="L309" i="4"/>
  <c r="M309" i="4"/>
  <c r="N309" i="4"/>
  <c r="O309" i="4"/>
  <c r="P309" i="4"/>
  <c r="A310" i="4"/>
  <c r="B310" i="4"/>
  <c r="J310" i="4"/>
  <c r="K310" i="4"/>
  <c r="L310" i="4"/>
  <c r="M310" i="4"/>
  <c r="N310" i="4"/>
  <c r="O310" i="4"/>
  <c r="P310" i="4"/>
  <c r="A311" i="4"/>
  <c r="B311" i="4"/>
  <c r="J311" i="4"/>
  <c r="K311" i="4"/>
  <c r="L311" i="4"/>
  <c r="M311" i="4"/>
  <c r="N311" i="4"/>
  <c r="O311" i="4"/>
  <c r="P311" i="4"/>
  <c r="A312" i="4"/>
  <c r="B312" i="4"/>
  <c r="J312" i="4"/>
  <c r="K312" i="4"/>
  <c r="L312" i="4"/>
  <c r="M312" i="4"/>
  <c r="N312" i="4"/>
  <c r="O312" i="4"/>
  <c r="P312" i="4"/>
  <c r="A313" i="4"/>
  <c r="B313" i="4"/>
  <c r="J313" i="4"/>
  <c r="K313" i="4"/>
  <c r="L313" i="4"/>
  <c r="M313" i="4"/>
  <c r="N313" i="4"/>
  <c r="O313" i="4"/>
  <c r="P313" i="4"/>
  <c r="A314" i="4"/>
  <c r="B314" i="4"/>
  <c r="J314" i="4"/>
  <c r="K314" i="4"/>
  <c r="L314" i="4"/>
  <c r="M314" i="4"/>
  <c r="N314" i="4"/>
  <c r="O314" i="4"/>
  <c r="P314" i="4"/>
  <c r="A315" i="4"/>
  <c r="B315" i="4"/>
  <c r="J315" i="4"/>
  <c r="K315" i="4"/>
  <c r="L315" i="4"/>
  <c r="M315" i="4"/>
  <c r="N315" i="4"/>
  <c r="O315" i="4"/>
  <c r="P315" i="4"/>
  <c r="A316" i="4"/>
  <c r="B316" i="4"/>
  <c r="J316" i="4"/>
  <c r="K316" i="4"/>
  <c r="L316" i="4"/>
  <c r="M316" i="4"/>
  <c r="N316" i="4"/>
  <c r="O316" i="4"/>
  <c r="P316" i="4"/>
  <c r="A317" i="4"/>
  <c r="B317" i="4"/>
  <c r="J317" i="4"/>
  <c r="K317" i="4"/>
  <c r="L317" i="4"/>
  <c r="M317" i="4"/>
  <c r="N317" i="4"/>
  <c r="O317" i="4"/>
  <c r="P317" i="4"/>
  <c r="A318" i="4"/>
  <c r="B318" i="4"/>
  <c r="J318" i="4"/>
  <c r="K318" i="4"/>
  <c r="L318" i="4"/>
  <c r="M318" i="4"/>
  <c r="N318" i="4"/>
  <c r="O318" i="4"/>
  <c r="P318" i="4"/>
  <c r="A319" i="4"/>
  <c r="B319" i="4"/>
  <c r="J319" i="4"/>
  <c r="K319" i="4"/>
  <c r="L319" i="4"/>
  <c r="M319" i="4"/>
  <c r="N319" i="4"/>
  <c r="O319" i="4"/>
  <c r="P319" i="4"/>
  <c r="A320" i="4"/>
  <c r="B320" i="4"/>
  <c r="J320" i="4"/>
  <c r="K320" i="4"/>
  <c r="L320" i="4"/>
  <c r="M320" i="4"/>
  <c r="N320" i="4"/>
  <c r="O320" i="4"/>
  <c r="P320" i="4"/>
  <c r="A321" i="4"/>
  <c r="B321" i="4"/>
  <c r="J321" i="4"/>
  <c r="K321" i="4"/>
  <c r="L321" i="4"/>
  <c r="M321" i="4"/>
  <c r="N321" i="4"/>
  <c r="O321" i="4"/>
  <c r="P321" i="4"/>
  <c r="A322" i="4"/>
  <c r="B322" i="4"/>
  <c r="J322" i="4"/>
  <c r="K322" i="4"/>
  <c r="L322" i="4"/>
  <c r="M322" i="4"/>
  <c r="N322" i="4"/>
  <c r="O322" i="4"/>
  <c r="P322" i="4"/>
  <c r="A323" i="4"/>
  <c r="B323" i="4"/>
  <c r="J323" i="4"/>
  <c r="K323" i="4"/>
  <c r="L323" i="4"/>
  <c r="M323" i="4"/>
  <c r="N323" i="4"/>
  <c r="O323" i="4"/>
  <c r="P323" i="4"/>
  <c r="A324" i="4"/>
  <c r="B324" i="4"/>
  <c r="J324" i="4"/>
  <c r="K324" i="4"/>
  <c r="L324" i="4"/>
  <c r="M324" i="4"/>
  <c r="N324" i="4"/>
  <c r="O324" i="4"/>
  <c r="P324" i="4"/>
  <c r="A325" i="4"/>
  <c r="B325" i="4"/>
  <c r="J325" i="4"/>
  <c r="K325" i="4"/>
  <c r="L325" i="4"/>
  <c r="M325" i="4"/>
  <c r="N325" i="4"/>
  <c r="O325" i="4"/>
  <c r="P325" i="4"/>
  <c r="A326" i="4"/>
  <c r="B326" i="4"/>
  <c r="J326" i="4"/>
  <c r="K326" i="4"/>
  <c r="L326" i="4"/>
  <c r="M326" i="4"/>
  <c r="N326" i="4"/>
  <c r="O326" i="4"/>
  <c r="P326" i="4"/>
  <c r="A327" i="4"/>
  <c r="B327" i="4"/>
  <c r="J327" i="4"/>
  <c r="K327" i="4"/>
  <c r="L327" i="4"/>
  <c r="M327" i="4"/>
  <c r="N327" i="4"/>
  <c r="O327" i="4"/>
  <c r="P327" i="4"/>
  <c r="A328" i="4"/>
  <c r="B328" i="4"/>
  <c r="J328" i="4"/>
  <c r="K328" i="4"/>
  <c r="L328" i="4"/>
  <c r="M328" i="4"/>
  <c r="N328" i="4"/>
  <c r="O328" i="4"/>
  <c r="P328" i="4"/>
  <c r="A329" i="4"/>
  <c r="B329" i="4"/>
  <c r="J329" i="4"/>
  <c r="K329" i="4"/>
  <c r="L329" i="4"/>
  <c r="M329" i="4"/>
  <c r="N329" i="4"/>
  <c r="O329" i="4"/>
  <c r="P329" i="4"/>
  <c r="A330" i="4"/>
  <c r="B330" i="4"/>
  <c r="J330" i="4"/>
  <c r="K330" i="4"/>
  <c r="L330" i="4"/>
  <c r="M330" i="4"/>
  <c r="N330" i="4"/>
  <c r="O330" i="4"/>
  <c r="P330" i="4"/>
  <c r="A331" i="4"/>
  <c r="B331" i="4"/>
  <c r="J331" i="4"/>
  <c r="K331" i="4"/>
  <c r="L331" i="4"/>
  <c r="M331" i="4"/>
  <c r="N331" i="4"/>
  <c r="O331" i="4"/>
  <c r="P331" i="4"/>
  <c r="A332" i="4"/>
  <c r="B332" i="4"/>
  <c r="J332" i="4"/>
  <c r="K332" i="4"/>
  <c r="L332" i="4"/>
  <c r="M332" i="4"/>
  <c r="N332" i="4"/>
  <c r="O332" i="4"/>
  <c r="P332" i="4"/>
  <c r="A333" i="4"/>
  <c r="B333" i="4"/>
  <c r="J333" i="4"/>
  <c r="K333" i="4"/>
  <c r="L333" i="4"/>
  <c r="M333" i="4"/>
  <c r="N333" i="4"/>
  <c r="O333" i="4"/>
  <c r="P333" i="4"/>
  <c r="A334" i="4"/>
  <c r="B334" i="4"/>
  <c r="J334" i="4"/>
  <c r="K334" i="4"/>
  <c r="L334" i="4"/>
  <c r="M334" i="4"/>
  <c r="N334" i="4"/>
  <c r="O334" i="4"/>
  <c r="P334" i="4"/>
  <c r="A335" i="4"/>
  <c r="B335" i="4"/>
  <c r="J335" i="4"/>
  <c r="K335" i="4"/>
  <c r="L335" i="4"/>
  <c r="M335" i="4"/>
  <c r="N335" i="4"/>
  <c r="O335" i="4"/>
  <c r="P335" i="4"/>
  <c r="A336" i="4"/>
  <c r="B336" i="4"/>
  <c r="J336" i="4"/>
  <c r="K336" i="4"/>
  <c r="L336" i="4"/>
  <c r="M336" i="4"/>
  <c r="N336" i="4"/>
  <c r="O336" i="4"/>
  <c r="P336" i="4"/>
  <c r="A337" i="4"/>
  <c r="B337" i="4"/>
  <c r="J337" i="4"/>
  <c r="K337" i="4"/>
  <c r="L337" i="4"/>
  <c r="M337" i="4"/>
  <c r="N337" i="4"/>
  <c r="O337" i="4"/>
  <c r="P337" i="4"/>
  <c r="A338" i="4"/>
  <c r="B338" i="4"/>
  <c r="J338" i="4"/>
  <c r="K338" i="4"/>
  <c r="L338" i="4"/>
  <c r="M338" i="4"/>
  <c r="N338" i="4"/>
  <c r="O338" i="4"/>
  <c r="P338" i="4"/>
  <c r="A339" i="4"/>
  <c r="B339" i="4"/>
  <c r="J339" i="4"/>
  <c r="K339" i="4"/>
  <c r="L339" i="4"/>
  <c r="M339" i="4"/>
  <c r="N339" i="4"/>
  <c r="O339" i="4"/>
  <c r="P339" i="4"/>
  <c r="A340" i="4"/>
  <c r="B340" i="4"/>
  <c r="J340" i="4"/>
  <c r="K340" i="4"/>
  <c r="L340" i="4"/>
  <c r="M340" i="4"/>
  <c r="N340" i="4"/>
  <c r="O340" i="4"/>
  <c r="P340" i="4"/>
  <c r="A341" i="4"/>
  <c r="B341" i="4"/>
  <c r="J341" i="4"/>
  <c r="K341" i="4"/>
  <c r="L341" i="4"/>
  <c r="M341" i="4"/>
  <c r="N341" i="4"/>
  <c r="O341" i="4"/>
  <c r="P341" i="4"/>
  <c r="A342" i="4"/>
  <c r="B342" i="4"/>
  <c r="J342" i="4"/>
  <c r="K342" i="4"/>
  <c r="L342" i="4"/>
  <c r="M342" i="4"/>
  <c r="N342" i="4"/>
  <c r="O342" i="4"/>
  <c r="P342" i="4"/>
  <c r="A343" i="4"/>
  <c r="B343" i="4"/>
  <c r="J343" i="4"/>
  <c r="K343" i="4"/>
  <c r="L343" i="4"/>
  <c r="M343" i="4"/>
  <c r="N343" i="4"/>
  <c r="O343" i="4"/>
  <c r="P343" i="4"/>
  <c r="A344" i="4"/>
  <c r="B344" i="4"/>
  <c r="J344" i="4"/>
  <c r="K344" i="4"/>
  <c r="L344" i="4"/>
  <c r="M344" i="4"/>
  <c r="N344" i="4"/>
  <c r="O344" i="4"/>
  <c r="P344" i="4"/>
  <c r="A345" i="4"/>
  <c r="B345" i="4"/>
  <c r="J345" i="4"/>
  <c r="K345" i="4"/>
  <c r="L345" i="4"/>
  <c r="M345" i="4"/>
  <c r="N345" i="4"/>
  <c r="O345" i="4"/>
  <c r="P345" i="4"/>
  <c r="A346" i="4"/>
  <c r="B346" i="4"/>
  <c r="J346" i="4"/>
  <c r="K346" i="4"/>
  <c r="L346" i="4"/>
  <c r="M346" i="4"/>
  <c r="N346" i="4"/>
  <c r="O346" i="4"/>
  <c r="P346" i="4"/>
  <c r="A347" i="4"/>
  <c r="B347" i="4"/>
  <c r="J347" i="4"/>
  <c r="K347" i="4"/>
  <c r="L347" i="4"/>
  <c r="M347" i="4"/>
  <c r="N347" i="4"/>
  <c r="O347" i="4"/>
  <c r="P347" i="4"/>
  <c r="A348" i="4"/>
  <c r="B348" i="4"/>
  <c r="J348" i="4"/>
  <c r="K348" i="4"/>
  <c r="L348" i="4"/>
  <c r="M348" i="4"/>
  <c r="N348" i="4"/>
  <c r="O348" i="4"/>
  <c r="P348" i="4"/>
  <c r="A349" i="4"/>
  <c r="B349" i="4"/>
  <c r="J349" i="4"/>
  <c r="K349" i="4"/>
  <c r="L349" i="4"/>
  <c r="M349" i="4"/>
  <c r="N349" i="4"/>
  <c r="O349" i="4"/>
  <c r="P349" i="4"/>
  <c r="A350" i="4"/>
  <c r="B350" i="4"/>
  <c r="J350" i="4"/>
  <c r="K350" i="4"/>
  <c r="L350" i="4"/>
  <c r="M350" i="4"/>
  <c r="N350" i="4"/>
  <c r="O350" i="4"/>
  <c r="P350" i="4"/>
  <c r="A351" i="4"/>
  <c r="B351" i="4"/>
  <c r="J351" i="4"/>
  <c r="K351" i="4"/>
  <c r="L351" i="4"/>
  <c r="M351" i="4"/>
  <c r="N351" i="4"/>
  <c r="O351" i="4"/>
  <c r="P351" i="4"/>
  <c r="A352" i="4"/>
  <c r="B352" i="4"/>
  <c r="J352" i="4"/>
  <c r="K352" i="4"/>
  <c r="L352" i="4"/>
  <c r="M352" i="4"/>
  <c r="N352" i="4"/>
  <c r="O352" i="4"/>
  <c r="P352" i="4"/>
  <c r="A353" i="4"/>
  <c r="B353" i="4"/>
  <c r="J353" i="4"/>
  <c r="K353" i="4"/>
  <c r="L353" i="4"/>
  <c r="M353" i="4"/>
  <c r="N353" i="4"/>
  <c r="O353" i="4"/>
  <c r="P353" i="4"/>
  <c r="A354" i="4"/>
  <c r="B354" i="4"/>
  <c r="J354" i="4"/>
  <c r="K354" i="4"/>
  <c r="L354" i="4"/>
  <c r="M354" i="4"/>
  <c r="N354" i="4"/>
  <c r="O354" i="4"/>
  <c r="P354" i="4"/>
  <c r="A355" i="4"/>
  <c r="B355" i="4"/>
  <c r="J355" i="4"/>
  <c r="K355" i="4"/>
  <c r="L355" i="4"/>
  <c r="M355" i="4"/>
  <c r="N355" i="4"/>
  <c r="O355" i="4"/>
  <c r="P355" i="4"/>
  <c r="A356" i="4"/>
  <c r="B356" i="4"/>
  <c r="J356" i="4"/>
  <c r="K356" i="4"/>
  <c r="L356" i="4"/>
  <c r="M356" i="4"/>
  <c r="N356" i="4"/>
  <c r="O356" i="4"/>
  <c r="P356" i="4"/>
  <c r="A357" i="4"/>
  <c r="B357" i="4"/>
  <c r="J357" i="4"/>
  <c r="K357" i="4"/>
  <c r="L357" i="4"/>
  <c r="M357" i="4"/>
  <c r="N357" i="4"/>
  <c r="O357" i="4"/>
  <c r="P357" i="4"/>
  <c r="A358" i="4"/>
  <c r="B358" i="4"/>
  <c r="J358" i="4"/>
  <c r="K358" i="4"/>
  <c r="L358" i="4"/>
  <c r="M358" i="4"/>
  <c r="N358" i="4"/>
  <c r="O358" i="4"/>
  <c r="P358" i="4"/>
  <c r="A359" i="4"/>
  <c r="B359" i="4"/>
  <c r="J359" i="4"/>
  <c r="K359" i="4"/>
  <c r="L359" i="4"/>
  <c r="M359" i="4"/>
  <c r="N359" i="4"/>
  <c r="O359" i="4"/>
  <c r="P359" i="4"/>
  <c r="A360" i="4"/>
  <c r="B360" i="4"/>
  <c r="J360" i="4"/>
  <c r="K360" i="4"/>
  <c r="L360" i="4"/>
  <c r="M360" i="4"/>
  <c r="N360" i="4"/>
  <c r="O360" i="4"/>
  <c r="P360" i="4"/>
  <c r="A361" i="4"/>
  <c r="B361" i="4"/>
  <c r="J361" i="4"/>
  <c r="K361" i="4"/>
  <c r="L361" i="4"/>
  <c r="M361" i="4"/>
  <c r="N361" i="4"/>
  <c r="O361" i="4"/>
  <c r="P361" i="4"/>
  <c r="A362" i="4"/>
  <c r="B362" i="4"/>
  <c r="J362" i="4"/>
  <c r="K362" i="4"/>
  <c r="L362" i="4"/>
  <c r="M362" i="4"/>
  <c r="N362" i="4"/>
  <c r="O362" i="4"/>
  <c r="P362" i="4"/>
  <c r="A363" i="4"/>
  <c r="B363" i="4"/>
  <c r="J363" i="4"/>
  <c r="K363" i="4"/>
  <c r="L363" i="4"/>
  <c r="M363" i="4"/>
  <c r="N363" i="4"/>
  <c r="O363" i="4"/>
  <c r="P363" i="4"/>
  <c r="A364" i="4"/>
  <c r="B364" i="4"/>
  <c r="J364" i="4"/>
  <c r="K364" i="4"/>
  <c r="L364" i="4"/>
  <c r="M364" i="4"/>
  <c r="N364" i="4"/>
  <c r="O364" i="4"/>
  <c r="P364" i="4"/>
  <c r="A365" i="4"/>
  <c r="B365" i="4"/>
  <c r="J365" i="4"/>
  <c r="K365" i="4"/>
  <c r="L365" i="4"/>
  <c r="M365" i="4"/>
  <c r="N365" i="4"/>
  <c r="O365" i="4"/>
  <c r="P365" i="4"/>
  <c r="A366" i="4"/>
  <c r="B366" i="4"/>
  <c r="J366" i="4"/>
  <c r="K366" i="4"/>
  <c r="L366" i="4"/>
  <c r="M366" i="4"/>
  <c r="N366" i="4"/>
  <c r="O366" i="4"/>
  <c r="P366" i="4"/>
  <c r="A367" i="4"/>
  <c r="B367" i="4"/>
  <c r="J367" i="4"/>
  <c r="K367" i="4"/>
  <c r="L367" i="4"/>
  <c r="M367" i="4"/>
  <c r="N367" i="4"/>
  <c r="O367" i="4"/>
  <c r="P367" i="4"/>
  <c r="A368" i="4"/>
  <c r="B368" i="4"/>
  <c r="J368" i="4"/>
  <c r="K368" i="4"/>
  <c r="L368" i="4"/>
  <c r="M368" i="4"/>
  <c r="N368" i="4"/>
  <c r="O368" i="4"/>
  <c r="P368" i="4"/>
  <c r="A369" i="4"/>
  <c r="B369" i="4"/>
  <c r="J369" i="4"/>
  <c r="K369" i="4"/>
  <c r="L369" i="4"/>
  <c r="M369" i="4"/>
  <c r="N369" i="4"/>
  <c r="O369" i="4"/>
  <c r="P369" i="4"/>
  <c r="A370" i="4"/>
  <c r="B370" i="4"/>
  <c r="J370" i="4"/>
  <c r="K370" i="4"/>
  <c r="L370" i="4"/>
  <c r="M370" i="4"/>
  <c r="N370" i="4"/>
  <c r="O370" i="4"/>
  <c r="P370" i="4"/>
  <c r="A371" i="4"/>
  <c r="B371" i="4"/>
  <c r="J371" i="4"/>
  <c r="K371" i="4"/>
  <c r="L371" i="4"/>
  <c r="M371" i="4"/>
  <c r="N371" i="4"/>
  <c r="O371" i="4"/>
  <c r="P371" i="4"/>
  <c r="A372" i="4"/>
  <c r="B372" i="4"/>
  <c r="J372" i="4"/>
  <c r="K372" i="4"/>
  <c r="L372" i="4"/>
  <c r="M372" i="4"/>
  <c r="N372" i="4"/>
  <c r="O372" i="4"/>
  <c r="P372" i="4"/>
  <c r="A373" i="4"/>
  <c r="B373" i="4"/>
  <c r="J373" i="4"/>
  <c r="K373" i="4"/>
  <c r="L373" i="4"/>
  <c r="M373" i="4"/>
  <c r="N373" i="4"/>
  <c r="O373" i="4"/>
  <c r="P373" i="4"/>
  <c r="A374" i="4"/>
  <c r="B374" i="4"/>
  <c r="J374" i="4"/>
  <c r="K374" i="4"/>
  <c r="L374" i="4"/>
  <c r="M374" i="4"/>
  <c r="N374" i="4"/>
  <c r="O374" i="4"/>
  <c r="P374" i="4"/>
  <c r="A375" i="4"/>
  <c r="B375" i="4"/>
  <c r="J375" i="4"/>
  <c r="K375" i="4"/>
  <c r="L375" i="4"/>
  <c r="M375" i="4"/>
  <c r="N375" i="4"/>
  <c r="O375" i="4"/>
  <c r="P375" i="4"/>
  <c r="A376" i="4"/>
  <c r="B376" i="4"/>
  <c r="J376" i="4"/>
  <c r="K376" i="4"/>
  <c r="L376" i="4"/>
  <c r="M376" i="4"/>
  <c r="N376" i="4"/>
  <c r="O376" i="4"/>
  <c r="P376" i="4"/>
  <c r="A377" i="4"/>
  <c r="B377" i="4"/>
  <c r="J377" i="4"/>
  <c r="K377" i="4"/>
  <c r="L377" i="4"/>
  <c r="M377" i="4"/>
  <c r="N377" i="4"/>
  <c r="O377" i="4"/>
  <c r="P377" i="4"/>
  <c r="A378" i="4"/>
  <c r="B378" i="4"/>
  <c r="J378" i="4"/>
  <c r="K378" i="4"/>
  <c r="L378" i="4"/>
  <c r="M378" i="4"/>
  <c r="N378" i="4"/>
  <c r="O378" i="4"/>
  <c r="P378" i="4"/>
  <c r="A379" i="4"/>
  <c r="B379" i="4"/>
  <c r="J379" i="4"/>
  <c r="K379" i="4"/>
  <c r="L379" i="4"/>
  <c r="M379" i="4"/>
  <c r="N379" i="4"/>
  <c r="O379" i="4"/>
  <c r="P379" i="4"/>
  <c r="A380" i="4"/>
  <c r="B380" i="4"/>
  <c r="J380" i="4"/>
  <c r="K380" i="4"/>
  <c r="L380" i="4"/>
  <c r="M380" i="4"/>
  <c r="N380" i="4"/>
  <c r="O380" i="4"/>
  <c r="P380" i="4"/>
  <c r="A381" i="4"/>
  <c r="B381" i="4"/>
  <c r="J381" i="4"/>
  <c r="K381" i="4"/>
  <c r="L381" i="4"/>
  <c r="M381" i="4"/>
  <c r="N381" i="4"/>
  <c r="O381" i="4"/>
  <c r="P381" i="4"/>
  <c r="A382" i="4"/>
  <c r="B382" i="4"/>
  <c r="J382" i="4"/>
  <c r="K382" i="4"/>
  <c r="L382" i="4"/>
  <c r="M382" i="4"/>
  <c r="N382" i="4"/>
  <c r="O382" i="4"/>
  <c r="P382" i="4"/>
  <c r="A383" i="4"/>
  <c r="B383" i="4"/>
  <c r="J383" i="4"/>
  <c r="K383" i="4"/>
  <c r="L383" i="4"/>
  <c r="M383" i="4"/>
  <c r="N383" i="4"/>
  <c r="O383" i="4"/>
  <c r="P383" i="4"/>
  <c r="A384" i="4"/>
  <c r="B384" i="4"/>
  <c r="J384" i="4"/>
  <c r="K384" i="4"/>
  <c r="L384" i="4"/>
  <c r="M384" i="4"/>
  <c r="N384" i="4"/>
  <c r="O384" i="4"/>
  <c r="P384" i="4"/>
  <c r="A385" i="4"/>
  <c r="B385" i="4"/>
  <c r="J385" i="4"/>
  <c r="K385" i="4"/>
  <c r="L385" i="4"/>
  <c r="M385" i="4"/>
  <c r="N385" i="4"/>
  <c r="O385" i="4"/>
  <c r="P385" i="4"/>
  <c r="A386" i="4"/>
  <c r="B386" i="4"/>
  <c r="J386" i="4"/>
  <c r="K386" i="4"/>
  <c r="L386" i="4"/>
  <c r="M386" i="4"/>
  <c r="N386" i="4"/>
  <c r="O386" i="4"/>
  <c r="P386" i="4"/>
  <c r="A387" i="4"/>
  <c r="B387" i="4"/>
  <c r="J387" i="4"/>
  <c r="K387" i="4"/>
  <c r="L387" i="4"/>
  <c r="M387" i="4"/>
  <c r="N387" i="4"/>
  <c r="O387" i="4"/>
  <c r="P387" i="4"/>
  <c r="A388" i="4"/>
  <c r="B388" i="4"/>
  <c r="J388" i="4"/>
  <c r="K388" i="4"/>
  <c r="L388" i="4"/>
  <c r="M388" i="4"/>
  <c r="N388" i="4"/>
  <c r="O388" i="4"/>
  <c r="P388" i="4"/>
  <c r="A389" i="4"/>
  <c r="B389" i="4"/>
  <c r="J389" i="4"/>
  <c r="K389" i="4"/>
  <c r="L389" i="4"/>
  <c r="M389" i="4"/>
  <c r="N389" i="4"/>
  <c r="O389" i="4"/>
  <c r="P389" i="4"/>
  <c r="A390" i="4"/>
  <c r="B390" i="4"/>
  <c r="J390" i="4"/>
  <c r="K390" i="4"/>
  <c r="L390" i="4"/>
  <c r="M390" i="4"/>
  <c r="N390" i="4"/>
  <c r="O390" i="4"/>
  <c r="P390" i="4"/>
  <c r="A391" i="4"/>
  <c r="B391" i="4"/>
  <c r="J391" i="4"/>
  <c r="K391" i="4"/>
  <c r="L391" i="4"/>
  <c r="M391" i="4"/>
  <c r="N391" i="4"/>
  <c r="O391" i="4"/>
  <c r="P391" i="4"/>
  <c r="A392" i="4"/>
  <c r="B392" i="4"/>
  <c r="J392" i="4"/>
  <c r="K392" i="4"/>
  <c r="L392" i="4"/>
  <c r="M392" i="4"/>
  <c r="N392" i="4"/>
  <c r="O392" i="4"/>
  <c r="P392" i="4"/>
  <c r="A393" i="4"/>
  <c r="B393" i="4"/>
  <c r="J393" i="4"/>
  <c r="K393" i="4"/>
  <c r="L393" i="4"/>
  <c r="M393" i="4"/>
  <c r="N393" i="4"/>
  <c r="O393" i="4"/>
  <c r="P393" i="4"/>
  <c r="A394" i="4"/>
  <c r="B394" i="4"/>
  <c r="J394" i="4"/>
  <c r="K394" i="4"/>
  <c r="L394" i="4"/>
  <c r="M394" i="4"/>
  <c r="N394" i="4"/>
  <c r="O394" i="4"/>
  <c r="P394" i="4"/>
  <c r="A395" i="4"/>
  <c r="B395" i="4"/>
  <c r="J395" i="4"/>
  <c r="K395" i="4"/>
  <c r="L395" i="4"/>
  <c r="M395" i="4"/>
  <c r="N395" i="4"/>
  <c r="O395" i="4"/>
  <c r="P395" i="4"/>
  <c r="A396" i="4"/>
  <c r="B396" i="4"/>
  <c r="J396" i="4"/>
  <c r="K396" i="4"/>
  <c r="L396" i="4"/>
  <c r="M396" i="4"/>
  <c r="N396" i="4"/>
  <c r="O396" i="4"/>
  <c r="P396" i="4"/>
  <c r="A397" i="4"/>
  <c r="B397" i="4"/>
  <c r="J397" i="4"/>
  <c r="K397" i="4"/>
  <c r="L397" i="4"/>
  <c r="M397" i="4"/>
  <c r="N397" i="4"/>
  <c r="O397" i="4"/>
  <c r="P397" i="4"/>
  <c r="A398" i="4"/>
  <c r="B398" i="4"/>
  <c r="J398" i="4"/>
  <c r="K398" i="4"/>
  <c r="L398" i="4"/>
  <c r="M398" i="4"/>
  <c r="N398" i="4"/>
  <c r="O398" i="4"/>
  <c r="P398" i="4"/>
  <c r="A399" i="4"/>
  <c r="B399" i="4"/>
  <c r="J399" i="4"/>
  <c r="K399" i="4"/>
  <c r="L399" i="4"/>
  <c r="M399" i="4"/>
  <c r="N399" i="4"/>
  <c r="O399" i="4"/>
  <c r="P399" i="4"/>
  <c r="A400" i="4"/>
  <c r="B400" i="4"/>
  <c r="J400" i="4"/>
  <c r="K400" i="4"/>
  <c r="L400" i="4"/>
  <c r="M400" i="4"/>
  <c r="N400" i="4"/>
  <c r="O400" i="4"/>
  <c r="P400" i="4"/>
  <c r="A401" i="4"/>
  <c r="B401" i="4"/>
  <c r="J401" i="4"/>
  <c r="K401" i="4"/>
  <c r="L401" i="4"/>
  <c r="M401" i="4"/>
  <c r="N401" i="4"/>
  <c r="O401" i="4"/>
  <c r="P401" i="4"/>
  <c r="A402" i="4"/>
  <c r="B402" i="4"/>
  <c r="J402" i="4"/>
  <c r="K402" i="4"/>
  <c r="L402" i="4"/>
  <c r="M402" i="4"/>
  <c r="N402" i="4"/>
  <c r="O402" i="4"/>
  <c r="P402" i="4"/>
  <c r="A403" i="4"/>
  <c r="B403" i="4"/>
  <c r="J403" i="4"/>
  <c r="K403" i="4"/>
  <c r="L403" i="4"/>
  <c r="M403" i="4"/>
  <c r="N403" i="4"/>
  <c r="O403" i="4"/>
  <c r="P403" i="4"/>
  <c r="A404" i="4"/>
  <c r="B404" i="4"/>
  <c r="J404" i="4"/>
  <c r="K404" i="4"/>
  <c r="L404" i="4"/>
  <c r="M404" i="4"/>
  <c r="N404" i="4"/>
  <c r="O404" i="4"/>
  <c r="P404" i="4"/>
  <c r="A405" i="4"/>
  <c r="B405" i="4"/>
  <c r="J405" i="4"/>
  <c r="K405" i="4"/>
  <c r="L405" i="4"/>
  <c r="M405" i="4"/>
  <c r="N405" i="4"/>
  <c r="O405" i="4"/>
  <c r="P405" i="4"/>
  <c r="A406" i="4"/>
  <c r="B406" i="4"/>
  <c r="J406" i="4"/>
  <c r="K406" i="4"/>
  <c r="L406" i="4"/>
  <c r="M406" i="4"/>
  <c r="N406" i="4"/>
  <c r="O406" i="4"/>
  <c r="P406" i="4"/>
  <c r="A407" i="4"/>
  <c r="B407" i="4"/>
  <c r="J407" i="4"/>
  <c r="K407" i="4"/>
  <c r="L407" i="4"/>
  <c r="M407" i="4"/>
  <c r="N407" i="4"/>
  <c r="O407" i="4"/>
  <c r="P407" i="4"/>
  <c r="A408" i="4"/>
  <c r="B408" i="4"/>
  <c r="J408" i="4"/>
  <c r="K408" i="4"/>
  <c r="L408" i="4"/>
  <c r="M408" i="4"/>
  <c r="N408" i="4"/>
  <c r="O408" i="4"/>
  <c r="P408" i="4"/>
  <c r="A409" i="4"/>
  <c r="B409" i="4"/>
  <c r="J409" i="4"/>
  <c r="K409" i="4"/>
  <c r="L409" i="4"/>
  <c r="M409" i="4"/>
  <c r="N409" i="4"/>
  <c r="O409" i="4"/>
  <c r="P409" i="4"/>
  <c r="A410" i="4"/>
  <c r="B410" i="4"/>
  <c r="J410" i="4"/>
  <c r="K410" i="4"/>
  <c r="L410" i="4"/>
  <c r="M410" i="4"/>
  <c r="N410" i="4"/>
  <c r="O410" i="4"/>
  <c r="P410" i="4"/>
  <c r="A411" i="4"/>
  <c r="B411" i="4"/>
  <c r="J411" i="4"/>
  <c r="K411" i="4"/>
  <c r="L411" i="4"/>
  <c r="M411" i="4"/>
  <c r="N411" i="4"/>
  <c r="O411" i="4"/>
  <c r="P411" i="4"/>
  <c r="A412" i="4"/>
  <c r="B412" i="4"/>
  <c r="J412" i="4"/>
  <c r="K412" i="4"/>
  <c r="L412" i="4"/>
  <c r="M412" i="4"/>
  <c r="N412" i="4"/>
  <c r="O412" i="4"/>
  <c r="P412" i="4"/>
  <c r="A413" i="4"/>
  <c r="B413" i="4"/>
  <c r="J413" i="4"/>
  <c r="K413" i="4"/>
  <c r="L413" i="4"/>
  <c r="M413" i="4"/>
  <c r="N413" i="4"/>
  <c r="O413" i="4"/>
  <c r="P413" i="4"/>
  <c r="A414" i="4"/>
  <c r="B414" i="4"/>
  <c r="J414" i="4"/>
  <c r="K414" i="4"/>
  <c r="L414" i="4"/>
  <c r="M414" i="4"/>
  <c r="N414" i="4"/>
  <c r="O414" i="4"/>
  <c r="P414" i="4"/>
  <c r="A415" i="4"/>
  <c r="B415" i="4"/>
  <c r="J415" i="4"/>
  <c r="K415" i="4"/>
  <c r="L415" i="4"/>
  <c r="M415" i="4"/>
  <c r="N415" i="4"/>
  <c r="O415" i="4"/>
  <c r="P415" i="4"/>
  <c r="A416" i="4"/>
  <c r="B416" i="4"/>
  <c r="J416" i="4"/>
  <c r="K416" i="4"/>
  <c r="L416" i="4"/>
  <c r="M416" i="4"/>
  <c r="N416" i="4"/>
  <c r="O416" i="4"/>
  <c r="P416" i="4"/>
  <c r="A417" i="4"/>
  <c r="B417" i="4"/>
  <c r="J417" i="4"/>
  <c r="K417" i="4"/>
  <c r="L417" i="4"/>
  <c r="M417" i="4"/>
  <c r="N417" i="4"/>
  <c r="O417" i="4"/>
  <c r="P417" i="4"/>
  <c r="A418" i="4"/>
  <c r="B418" i="4"/>
  <c r="J418" i="4"/>
  <c r="K418" i="4"/>
  <c r="L418" i="4"/>
  <c r="M418" i="4"/>
  <c r="N418" i="4"/>
  <c r="O418" i="4"/>
  <c r="P418" i="4"/>
  <c r="A419" i="4"/>
  <c r="B419" i="4"/>
  <c r="J419" i="4"/>
  <c r="K419" i="4"/>
  <c r="L419" i="4"/>
  <c r="M419" i="4"/>
  <c r="N419" i="4"/>
  <c r="O419" i="4"/>
  <c r="P419" i="4"/>
  <c r="A420" i="4"/>
  <c r="B420" i="4"/>
  <c r="J420" i="4"/>
  <c r="K420" i="4"/>
  <c r="L420" i="4"/>
  <c r="M420" i="4"/>
  <c r="N420" i="4"/>
  <c r="O420" i="4"/>
  <c r="P420" i="4"/>
  <c r="A421" i="4"/>
  <c r="B421" i="4"/>
  <c r="J421" i="4"/>
  <c r="K421" i="4"/>
  <c r="L421" i="4"/>
  <c r="M421" i="4"/>
  <c r="N421" i="4"/>
  <c r="O421" i="4"/>
  <c r="P421" i="4"/>
  <c r="A422" i="4"/>
  <c r="B422" i="4"/>
  <c r="J422" i="4"/>
  <c r="K422" i="4"/>
  <c r="L422" i="4"/>
  <c r="M422" i="4"/>
  <c r="N422" i="4"/>
  <c r="O422" i="4"/>
  <c r="P422" i="4"/>
  <c r="A423" i="4"/>
  <c r="B423" i="4"/>
  <c r="J423" i="4"/>
  <c r="K423" i="4"/>
  <c r="L423" i="4"/>
  <c r="M423" i="4"/>
  <c r="N423" i="4"/>
  <c r="O423" i="4"/>
  <c r="P423" i="4"/>
  <c r="A424" i="4"/>
  <c r="B424" i="4"/>
  <c r="J424" i="4"/>
  <c r="K424" i="4"/>
  <c r="L424" i="4"/>
  <c r="M424" i="4"/>
  <c r="N424" i="4"/>
  <c r="O424" i="4"/>
  <c r="P424" i="4"/>
  <c r="A425" i="4"/>
  <c r="B425" i="4"/>
  <c r="J425" i="4"/>
  <c r="K425" i="4"/>
  <c r="L425" i="4"/>
  <c r="M425" i="4"/>
  <c r="N425" i="4"/>
  <c r="O425" i="4"/>
  <c r="P425" i="4"/>
  <c r="A426" i="4"/>
  <c r="B426" i="4"/>
  <c r="J426" i="4"/>
  <c r="K426" i="4"/>
  <c r="L426" i="4"/>
  <c r="M426" i="4"/>
  <c r="N426" i="4"/>
  <c r="O426" i="4"/>
  <c r="P426" i="4"/>
  <c r="A427" i="4"/>
  <c r="B427" i="4"/>
  <c r="J427" i="4"/>
  <c r="K427" i="4"/>
  <c r="L427" i="4"/>
  <c r="M427" i="4"/>
  <c r="N427" i="4"/>
  <c r="O427" i="4"/>
  <c r="P427" i="4"/>
  <c r="A428" i="4"/>
  <c r="B428" i="4"/>
  <c r="J428" i="4"/>
  <c r="K428" i="4"/>
  <c r="L428" i="4"/>
  <c r="M428" i="4"/>
  <c r="N428" i="4"/>
  <c r="O428" i="4"/>
  <c r="P428" i="4"/>
  <c r="A429" i="4"/>
  <c r="B429" i="4"/>
  <c r="J429" i="4"/>
  <c r="K429" i="4"/>
  <c r="L429" i="4"/>
  <c r="M429" i="4"/>
  <c r="N429" i="4"/>
  <c r="O429" i="4"/>
  <c r="P429" i="4"/>
  <c r="A430" i="4"/>
  <c r="B430" i="4"/>
  <c r="J430" i="4"/>
  <c r="K430" i="4"/>
  <c r="L430" i="4"/>
  <c r="M430" i="4"/>
  <c r="N430" i="4"/>
  <c r="O430" i="4"/>
  <c r="P430" i="4"/>
  <c r="A431" i="4"/>
  <c r="B431" i="4"/>
  <c r="J431" i="4"/>
  <c r="K431" i="4"/>
  <c r="L431" i="4"/>
  <c r="M431" i="4"/>
  <c r="N431" i="4"/>
  <c r="O431" i="4"/>
  <c r="P431" i="4"/>
  <c r="A432" i="4"/>
  <c r="B432" i="4"/>
  <c r="J432" i="4"/>
  <c r="K432" i="4"/>
  <c r="L432" i="4"/>
  <c r="M432" i="4"/>
  <c r="N432" i="4"/>
  <c r="O432" i="4"/>
  <c r="P432" i="4"/>
  <c r="A433" i="4"/>
  <c r="B433" i="4"/>
  <c r="J433" i="4"/>
  <c r="K433" i="4"/>
  <c r="L433" i="4"/>
  <c r="M433" i="4"/>
  <c r="N433" i="4"/>
  <c r="O433" i="4"/>
  <c r="P433" i="4"/>
  <c r="A434" i="4"/>
  <c r="B434" i="4"/>
  <c r="J434" i="4"/>
  <c r="K434" i="4"/>
  <c r="L434" i="4"/>
  <c r="M434" i="4"/>
  <c r="N434" i="4"/>
  <c r="O434" i="4"/>
  <c r="P434" i="4"/>
  <c r="A435" i="4"/>
  <c r="B435" i="4"/>
  <c r="J435" i="4"/>
  <c r="K435" i="4"/>
  <c r="L435" i="4"/>
  <c r="M435" i="4"/>
  <c r="N435" i="4"/>
  <c r="O435" i="4"/>
  <c r="P435" i="4"/>
  <c r="A436" i="4"/>
  <c r="B436" i="4"/>
  <c r="J436" i="4"/>
  <c r="K436" i="4"/>
  <c r="L436" i="4"/>
  <c r="M436" i="4"/>
  <c r="N436" i="4"/>
  <c r="O436" i="4"/>
  <c r="P436" i="4"/>
  <c r="A437" i="4"/>
  <c r="B437" i="4"/>
  <c r="J437" i="4"/>
  <c r="K437" i="4"/>
  <c r="L437" i="4"/>
  <c r="M437" i="4"/>
  <c r="N437" i="4"/>
  <c r="O437" i="4"/>
  <c r="P437" i="4"/>
  <c r="A438" i="4"/>
  <c r="B438" i="4"/>
  <c r="J438" i="4"/>
  <c r="K438" i="4"/>
  <c r="L438" i="4"/>
  <c r="M438" i="4"/>
  <c r="N438" i="4"/>
  <c r="O438" i="4"/>
  <c r="P438" i="4"/>
  <c r="A439" i="4"/>
  <c r="B439" i="4"/>
  <c r="J439" i="4"/>
  <c r="K439" i="4"/>
  <c r="L439" i="4"/>
  <c r="M439" i="4"/>
  <c r="N439" i="4"/>
  <c r="O439" i="4"/>
  <c r="P439" i="4"/>
  <c r="B2" i="4"/>
  <c r="H64" i="9" l="1"/>
  <c r="H74" i="9"/>
  <c r="H52" i="9"/>
  <c r="H62" i="9"/>
  <c r="B4" i="5"/>
  <c r="K16" i="3"/>
  <c r="C9" i="9" s="1"/>
  <c r="G9" i="9" s="1"/>
  <c r="H9" i="9" s="1"/>
  <c r="Q411" i="4"/>
  <c r="Q385" i="4"/>
  <c r="Q171" i="4"/>
  <c r="Q110" i="4"/>
  <c r="Q14" i="4"/>
  <c r="Q417" i="4"/>
  <c r="Q378" i="4"/>
  <c r="Q130" i="4"/>
  <c r="Q102" i="4"/>
  <c r="Q74" i="4"/>
  <c r="Q66" i="4"/>
  <c r="Q58" i="4"/>
  <c r="Q46" i="4"/>
  <c r="Q41" i="4"/>
  <c r="Q328" i="4"/>
  <c r="Q296" i="4"/>
  <c r="B13" i="5"/>
  <c r="B7" i="5"/>
  <c r="B5" i="5"/>
  <c r="B6" i="5"/>
  <c r="B12" i="5"/>
  <c r="B11" i="5"/>
  <c r="B10" i="5"/>
  <c r="B9" i="5"/>
  <c r="B8" i="5"/>
  <c r="Q114" i="4"/>
  <c r="Q425" i="4"/>
  <c r="Q376" i="4"/>
  <c r="Q421" i="4"/>
  <c r="Q401" i="4"/>
  <c r="Q393" i="4"/>
  <c r="Q377" i="4"/>
  <c r="Q334" i="4"/>
  <c r="Q118" i="4"/>
  <c r="Q98" i="4"/>
  <c r="Q90" i="4"/>
  <c r="Q72" i="4"/>
  <c r="Q39" i="4"/>
  <c r="Q433" i="4"/>
  <c r="Q409" i="4"/>
  <c r="Q97" i="4"/>
  <c r="Q71" i="4"/>
  <c r="Q18" i="4"/>
  <c r="Q410" i="4"/>
  <c r="Q389" i="4"/>
  <c r="Q369" i="4"/>
  <c r="Q353" i="4"/>
  <c r="Q345" i="4"/>
  <c r="Q327" i="4"/>
  <c r="Q82" i="4"/>
  <c r="Q73" i="4"/>
  <c r="Q40" i="4"/>
  <c r="Q336" i="4"/>
  <c r="Q154" i="4"/>
  <c r="Q126" i="4"/>
  <c r="Q94" i="4"/>
  <c r="Q78" i="4"/>
  <c r="Q42" i="4"/>
  <c r="Q34" i="4"/>
  <c r="Q26" i="4"/>
  <c r="Q429" i="4"/>
  <c r="Q354" i="4"/>
  <c r="Q438" i="4"/>
  <c r="Q413" i="4"/>
  <c r="Q405" i="4"/>
  <c r="Q397" i="4"/>
  <c r="Q138" i="4"/>
  <c r="Q437" i="4"/>
  <c r="Q379" i="4"/>
  <c r="Q323" i="4"/>
  <c r="Q439" i="4"/>
  <c r="Q381" i="4"/>
  <c r="Q373" i="4"/>
  <c r="Q365" i="4"/>
  <c r="Q331" i="4"/>
  <c r="Q324" i="4"/>
  <c r="Q162" i="4"/>
  <c r="Q106" i="4"/>
  <c r="Q95" i="4"/>
  <c r="Q86" i="4"/>
  <c r="Q70" i="4"/>
  <c r="Q62" i="4"/>
  <c r="Q54" i="4"/>
  <c r="Q355" i="4"/>
  <c r="Q408" i="4"/>
  <c r="Q361" i="4"/>
  <c r="Q357" i="4"/>
  <c r="Q349" i="4"/>
  <c r="Q341" i="4"/>
  <c r="Q332" i="4"/>
  <c r="Q170" i="4"/>
  <c r="Q146" i="4"/>
  <c r="Q122" i="4"/>
  <c r="Q96" i="4"/>
  <c r="Q50" i="4"/>
  <c r="Q38" i="4"/>
  <c r="Q30" i="4"/>
  <c r="Q22" i="4"/>
  <c r="Q10" i="4"/>
  <c r="T11" i="3" s="1"/>
  <c r="Q8" i="4"/>
  <c r="T9" i="3" s="1"/>
  <c r="Q6" i="4"/>
  <c r="T7" i="3" s="1"/>
  <c r="Q5" i="4"/>
  <c r="T6" i="3" s="1"/>
  <c r="Q436" i="4"/>
  <c r="Q407" i="4"/>
  <c r="Q406" i="4"/>
  <c r="Q404" i="4"/>
  <c r="Q375" i="4"/>
  <c r="Q374" i="4"/>
  <c r="Q352" i="4"/>
  <c r="Q317" i="4"/>
  <c r="Q305" i="4"/>
  <c r="Q301" i="4"/>
  <c r="Q292" i="4"/>
  <c r="Q160" i="4"/>
  <c r="Q159" i="4"/>
  <c r="Q142" i="4"/>
  <c r="Q121" i="4"/>
  <c r="Q120" i="4"/>
  <c r="Q119" i="4"/>
  <c r="Q69" i="4"/>
  <c r="Q68" i="4"/>
  <c r="Q67" i="4"/>
  <c r="Q37" i="4"/>
  <c r="Q36" i="4"/>
  <c r="Q35" i="4"/>
  <c r="Q3" i="4"/>
  <c r="T4" i="3" s="1"/>
  <c r="Q435" i="4"/>
  <c r="Q432" i="4"/>
  <c r="Q403" i="4"/>
  <c r="Q402" i="4"/>
  <c r="Q400" i="4"/>
  <c r="Q372" i="4"/>
  <c r="Q351" i="4"/>
  <c r="Q350" i="4"/>
  <c r="Q348" i="4"/>
  <c r="Q295" i="4"/>
  <c r="Q294" i="4"/>
  <c r="Q293" i="4"/>
  <c r="Q134" i="4"/>
  <c r="Q89" i="4"/>
  <c r="Q88" i="4"/>
  <c r="Q87" i="4"/>
  <c r="Q65" i="4"/>
  <c r="Q64" i="4"/>
  <c r="Q63" i="4"/>
  <c r="Q33" i="4"/>
  <c r="Q32" i="4"/>
  <c r="Q31" i="4"/>
  <c r="Q29" i="4"/>
  <c r="Q399" i="4"/>
  <c r="Q398" i="4"/>
  <c r="Q396" i="4"/>
  <c r="Q371" i="4"/>
  <c r="Q370" i="4"/>
  <c r="Q368" i="4"/>
  <c r="Q347" i="4"/>
  <c r="Q346" i="4"/>
  <c r="Q344" i="4"/>
  <c r="Q308" i="4"/>
  <c r="Q289" i="4"/>
  <c r="Q285" i="4"/>
  <c r="Q283" i="4"/>
  <c r="Q282" i="4"/>
  <c r="Q281" i="4"/>
  <c r="Q280" i="4"/>
  <c r="Q279" i="4"/>
  <c r="Q278" i="4"/>
  <c r="Q277" i="4"/>
  <c r="Q276" i="4"/>
  <c r="Q274" i="4"/>
  <c r="Q273" i="4"/>
  <c r="Q269" i="4"/>
  <c r="Q267" i="4"/>
  <c r="Q266" i="4"/>
  <c r="Q265" i="4"/>
  <c r="Q264" i="4"/>
  <c r="Q263" i="4"/>
  <c r="Q262" i="4"/>
  <c r="Q261" i="4"/>
  <c r="Q260" i="4"/>
  <c r="Q258" i="4"/>
  <c r="Q257" i="4"/>
  <c r="Q152" i="4"/>
  <c r="Q61" i="4"/>
  <c r="Q60" i="4"/>
  <c r="Q59" i="4"/>
  <c r="Q28" i="4"/>
  <c r="Q27" i="4"/>
  <c r="Q25" i="4"/>
  <c r="Q434" i="4"/>
  <c r="Q431" i="4"/>
  <c r="Q428" i="4"/>
  <c r="Q427" i="4"/>
  <c r="Q426" i="4"/>
  <c r="Q424" i="4"/>
  <c r="Q395" i="4"/>
  <c r="Q394" i="4"/>
  <c r="Q392" i="4"/>
  <c r="Q367" i="4"/>
  <c r="Q366" i="4"/>
  <c r="Q364" i="4"/>
  <c r="Q358" i="4"/>
  <c r="Q343" i="4"/>
  <c r="Q342" i="4"/>
  <c r="Q340" i="4"/>
  <c r="Q253" i="4"/>
  <c r="Q251" i="4"/>
  <c r="Q250" i="4"/>
  <c r="Q249" i="4"/>
  <c r="Q248" i="4"/>
  <c r="Q113" i="4"/>
  <c r="Q112" i="4"/>
  <c r="Q111" i="4"/>
  <c r="Q57" i="4"/>
  <c r="Q56" i="4"/>
  <c r="Q55" i="4"/>
  <c r="Q24" i="4"/>
  <c r="Q23" i="4"/>
  <c r="Q21" i="4"/>
  <c r="Q430" i="4"/>
  <c r="Q423" i="4"/>
  <c r="Q422" i="4"/>
  <c r="Q420" i="4"/>
  <c r="Q391" i="4"/>
  <c r="Q390" i="4"/>
  <c r="Q388" i="4"/>
  <c r="Q363" i="4"/>
  <c r="Q362" i="4"/>
  <c r="Q360" i="4"/>
  <c r="Q339" i="4"/>
  <c r="Q338" i="4"/>
  <c r="Q247" i="4"/>
  <c r="Q246" i="4"/>
  <c r="Q245" i="4"/>
  <c r="Q244" i="4"/>
  <c r="Q242" i="4"/>
  <c r="Q241" i="4"/>
  <c r="Q237" i="4"/>
  <c r="Q235" i="4"/>
  <c r="Q234" i="4"/>
  <c r="Q233" i="4"/>
  <c r="Q232" i="4"/>
  <c r="Q231" i="4"/>
  <c r="Q230" i="4"/>
  <c r="Q229" i="4"/>
  <c r="Q228" i="4"/>
  <c r="Q226" i="4"/>
  <c r="Q225" i="4"/>
  <c r="Q221" i="4"/>
  <c r="Q219" i="4"/>
  <c r="Q218" i="4"/>
  <c r="Q217" i="4"/>
  <c r="Q216" i="4"/>
  <c r="Q215" i="4"/>
  <c r="Q214" i="4"/>
  <c r="Q213" i="4"/>
  <c r="Q212" i="4"/>
  <c r="Q210" i="4"/>
  <c r="Q209" i="4"/>
  <c r="Q205" i="4"/>
  <c r="Q203" i="4"/>
  <c r="Q202" i="4"/>
  <c r="Q201" i="4"/>
  <c r="Q200" i="4"/>
  <c r="Q199" i="4"/>
  <c r="Q198" i="4"/>
  <c r="Q197" i="4"/>
  <c r="Q196" i="4"/>
  <c r="Q194" i="4"/>
  <c r="Q193" i="4"/>
  <c r="Q189" i="4"/>
  <c r="Q187" i="4"/>
  <c r="Q186" i="4"/>
  <c r="Q185" i="4"/>
  <c r="Q184" i="4"/>
  <c r="Q158" i="4"/>
  <c r="Q145" i="4"/>
  <c r="Q144" i="4"/>
  <c r="Q143" i="4"/>
  <c r="Q81" i="4"/>
  <c r="Q80" i="4"/>
  <c r="Q79" i="4"/>
  <c r="Q53" i="4"/>
  <c r="Q52" i="4"/>
  <c r="Q51" i="4"/>
  <c r="Q20" i="4"/>
  <c r="Q19" i="4"/>
  <c r="Q17" i="4"/>
  <c r="Q419" i="4"/>
  <c r="Q418" i="4"/>
  <c r="Q416" i="4"/>
  <c r="Q387" i="4"/>
  <c r="Q386" i="4"/>
  <c r="Q384" i="4"/>
  <c r="Q359" i="4"/>
  <c r="Q335" i="4"/>
  <c r="Q183" i="4"/>
  <c r="Q182" i="4"/>
  <c r="Q181" i="4"/>
  <c r="Q180" i="4"/>
  <c r="Q178" i="4"/>
  <c r="Q177" i="4"/>
  <c r="Q173" i="4"/>
  <c r="Q166" i="4"/>
  <c r="Q136" i="4"/>
  <c r="Q105" i="4"/>
  <c r="Q104" i="4"/>
  <c r="Q103" i="4"/>
  <c r="Q49" i="4"/>
  <c r="Q48" i="4"/>
  <c r="Q47" i="4"/>
  <c r="Q16" i="4"/>
  <c r="Q15" i="4"/>
  <c r="Q13" i="4"/>
  <c r="T14" i="3" s="1"/>
  <c r="Q415" i="4"/>
  <c r="Q414" i="4"/>
  <c r="Q412" i="4"/>
  <c r="Q383" i="4"/>
  <c r="Q382" i="4"/>
  <c r="Q380" i="4"/>
  <c r="Q356" i="4"/>
  <c r="Q330" i="4"/>
  <c r="Q320" i="4"/>
  <c r="Q316" i="4"/>
  <c r="Q312" i="4"/>
  <c r="Q304" i="4"/>
  <c r="Q300" i="4"/>
  <c r="Q150" i="4"/>
  <c r="Q129" i="4"/>
  <c r="Q128" i="4"/>
  <c r="Q127" i="4"/>
  <c r="Q77" i="4"/>
  <c r="Q76" i="4"/>
  <c r="Q75" i="4"/>
  <c r="Q45" i="4"/>
  <c r="Q44" i="4"/>
  <c r="Q43" i="4"/>
  <c r="Q12" i="4"/>
  <c r="Q11" i="4"/>
  <c r="T12" i="3" s="1"/>
  <c r="Q9" i="4"/>
  <c r="T10" i="3" s="1"/>
  <c r="Q7" i="4"/>
  <c r="T8" i="3" s="1"/>
  <c r="Q322" i="4"/>
  <c r="Q321" i="4"/>
  <c r="Q307" i="4"/>
  <c r="Q306" i="4"/>
  <c r="Q329" i="4"/>
  <c r="Q319" i="4"/>
  <c r="Q318" i="4"/>
  <c r="Q303" i="4"/>
  <c r="Q302" i="4"/>
  <c r="Q291" i="4"/>
  <c r="Q290" i="4"/>
  <c r="Q333" i="4"/>
  <c r="Q288" i="4"/>
  <c r="Q275" i="4"/>
  <c r="Q259" i="4"/>
  <c r="Q243" i="4"/>
  <c r="Q227" i="4"/>
  <c r="Q211" i="4"/>
  <c r="Q195" i="4"/>
  <c r="Q179" i="4"/>
  <c r="Q315" i="4"/>
  <c r="Q314" i="4"/>
  <c r="Q313" i="4"/>
  <c r="Q299" i="4"/>
  <c r="Q298" i="4"/>
  <c r="Q297" i="4"/>
  <c r="Q287" i="4"/>
  <c r="Q272" i="4"/>
  <c r="Q256" i="4"/>
  <c r="Q240" i="4"/>
  <c r="Q224" i="4"/>
  <c r="Q208" i="4"/>
  <c r="Q192" i="4"/>
  <c r="Q176" i="4"/>
  <c r="Q337" i="4"/>
  <c r="Q326" i="4"/>
  <c r="Q325" i="4"/>
  <c r="Q286" i="4"/>
  <c r="Q271" i="4"/>
  <c r="Q270" i="4"/>
  <c r="Q255" i="4"/>
  <c r="Q254" i="4"/>
  <c r="Q239" i="4"/>
  <c r="Q238" i="4"/>
  <c r="Q223" i="4"/>
  <c r="Q222" i="4"/>
  <c r="Q207" i="4"/>
  <c r="Q206" i="4"/>
  <c r="Q191" i="4"/>
  <c r="Q190" i="4"/>
  <c r="Q175" i="4"/>
  <c r="Q174" i="4"/>
  <c r="Q311" i="4"/>
  <c r="Q310" i="4"/>
  <c r="Q309" i="4"/>
  <c r="Q284" i="4"/>
  <c r="Q268" i="4"/>
  <c r="Q252" i="4"/>
  <c r="Q236" i="4"/>
  <c r="Q220" i="4"/>
  <c r="Q204" i="4"/>
  <c r="Q188" i="4"/>
  <c r="Q172" i="4"/>
  <c r="Q165" i="4"/>
  <c r="Q164" i="4"/>
  <c r="Q163" i="4"/>
  <c r="Q133" i="4"/>
  <c r="Q132" i="4"/>
  <c r="Q131" i="4"/>
  <c r="Q101" i="4"/>
  <c r="Q100" i="4"/>
  <c r="Q99" i="4"/>
  <c r="Q153" i="4"/>
  <c r="Q151" i="4"/>
  <c r="Q141" i="4"/>
  <c r="Q140" i="4"/>
  <c r="Q139" i="4"/>
  <c r="Q109" i="4"/>
  <c r="Q108" i="4"/>
  <c r="Q107" i="4"/>
  <c r="Q161" i="4"/>
  <c r="Q149" i="4"/>
  <c r="Q148" i="4"/>
  <c r="Q147" i="4"/>
  <c r="Q117" i="4"/>
  <c r="Q116" i="4"/>
  <c r="Q115" i="4"/>
  <c r="Q85" i="4"/>
  <c r="Q84" i="4"/>
  <c r="Q83" i="4"/>
  <c r="Q4" i="4"/>
  <c r="T5" i="3" s="1"/>
  <c r="Q169" i="4"/>
  <c r="Q168" i="4"/>
  <c r="Q167" i="4"/>
  <c r="Q137" i="4"/>
  <c r="Q135" i="4"/>
  <c r="Q157" i="4"/>
  <c r="Q156" i="4"/>
  <c r="Q155" i="4"/>
  <c r="Q125" i="4"/>
  <c r="Q124" i="4"/>
  <c r="Q123" i="4"/>
  <c r="Q93" i="4"/>
  <c r="Q92" i="4"/>
  <c r="Q91" i="4"/>
  <c r="U12" i="3" l="1"/>
  <c r="F104" i="9" s="1"/>
  <c r="U8" i="3"/>
  <c r="F97" i="9" s="1"/>
  <c r="O6" i="5"/>
  <c r="P6" i="5"/>
  <c r="Q6" i="5"/>
  <c r="R6" i="5"/>
  <c r="N6" i="5"/>
  <c r="S6" i="5"/>
  <c r="T6" i="5"/>
  <c r="S5" i="5"/>
  <c r="T5" i="5"/>
  <c r="O5" i="5"/>
  <c r="N5" i="5"/>
  <c r="P5" i="5"/>
  <c r="Q5" i="5"/>
  <c r="R5" i="5"/>
  <c r="O7" i="5"/>
  <c r="P7" i="5"/>
  <c r="Q7" i="5"/>
  <c r="R7" i="5"/>
  <c r="S7" i="5"/>
  <c r="T7" i="5"/>
  <c r="N7" i="5"/>
  <c r="Q8" i="5"/>
  <c r="R8" i="5"/>
  <c r="S8" i="5"/>
  <c r="T8" i="5"/>
  <c r="O8" i="5"/>
  <c r="P8" i="5"/>
  <c r="N8" i="5"/>
  <c r="Q4" i="5"/>
  <c r="N4" i="5"/>
  <c r="R4" i="5"/>
  <c r="B3" i="5"/>
  <c r="S4" i="5"/>
  <c r="T4" i="5"/>
  <c r="O4" i="5"/>
  <c r="P4" i="5"/>
  <c r="I4" i="5"/>
  <c r="K4" i="5"/>
  <c r="H4" i="5"/>
  <c r="M4" i="5"/>
  <c r="J4" i="5"/>
  <c r="L4" i="5"/>
  <c r="E9" i="5"/>
  <c r="F9" i="5" s="1"/>
  <c r="P9" i="5"/>
  <c r="K9" i="5"/>
  <c r="Q9" i="5"/>
  <c r="L9" i="5"/>
  <c r="R9" i="5"/>
  <c r="M9" i="5"/>
  <c r="J9" i="5"/>
  <c r="S9" i="5"/>
  <c r="T9" i="5"/>
  <c r="O9" i="5"/>
  <c r="H9" i="5"/>
  <c r="N9" i="5"/>
  <c r="I9" i="5"/>
  <c r="E10" i="5"/>
  <c r="F10" i="5" s="1"/>
  <c r="Q10" i="5"/>
  <c r="M10" i="5"/>
  <c r="R10" i="5"/>
  <c r="P10" i="5"/>
  <c r="L10" i="5"/>
  <c r="S10" i="5"/>
  <c r="T10" i="5"/>
  <c r="H10" i="5"/>
  <c r="I10" i="5"/>
  <c r="N10" i="5"/>
  <c r="J10" i="5"/>
  <c r="O10" i="5"/>
  <c r="K10" i="5"/>
  <c r="E11" i="5"/>
  <c r="F11" i="5" s="1"/>
  <c r="R11" i="5"/>
  <c r="Q11" i="5"/>
  <c r="S11" i="5"/>
  <c r="H11" i="5"/>
  <c r="T11" i="5"/>
  <c r="I11" i="5"/>
  <c r="J11" i="5"/>
  <c r="N11" i="5"/>
  <c r="K11" i="5"/>
  <c r="O11" i="5"/>
  <c r="L11" i="5"/>
  <c r="P11" i="5"/>
  <c r="M11" i="5"/>
  <c r="E8" i="5"/>
  <c r="F8" i="5" s="1"/>
  <c r="M8" i="5"/>
  <c r="H8" i="5"/>
  <c r="I8" i="5"/>
  <c r="L8" i="5"/>
  <c r="J8" i="5"/>
  <c r="K8" i="5"/>
  <c r="E12" i="5"/>
  <c r="F12" i="5" s="1"/>
  <c r="S12" i="5"/>
  <c r="I12" i="5"/>
  <c r="T12" i="5"/>
  <c r="J12" i="5"/>
  <c r="K12" i="5"/>
  <c r="R12" i="5"/>
  <c r="N12" i="5"/>
  <c r="L12" i="5"/>
  <c r="H12" i="5"/>
  <c r="O12" i="5"/>
  <c r="M12" i="5"/>
  <c r="P12" i="5"/>
  <c r="Q12" i="5"/>
  <c r="T13" i="5"/>
  <c r="K13" i="5"/>
  <c r="L13" i="5"/>
  <c r="N13" i="5"/>
  <c r="M13" i="5"/>
  <c r="J13" i="5"/>
  <c r="O13" i="5"/>
  <c r="S13" i="5"/>
  <c r="P13" i="5"/>
  <c r="Q13" i="5"/>
  <c r="H13" i="5"/>
  <c r="R13" i="5"/>
  <c r="I13" i="5"/>
  <c r="I6" i="5"/>
  <c r="J6" i="5"/>
  <c r="H6" i="5"/>
  <c r="K6" i="5"/>
  <c r="L6" i="5"/>
  <c r="M6" i="5"/>
  <c r="L5" i="5"/>
  <c r="K5" i="5"/>
  <c r="M5" i="5"/>
  <c r="H5" i="5"/>
  <c r="I5" i="5"/>
  <c r="J5" i="5"/>
  <c r="J7" i="5"/>
  <c r="K7" i="5"/>
  <c r="L7" i="5"/>
  <c r="M7" i="5"/>
  <c r="H7" i="5"/>
  <c r="I7" i="5"/>
  <c r="C13" i="5"/>
  <c r="D13" i="5" s="1"/>
  <c r="E13" i="5"/>
  <c r="F13" i="5" s="1"/>
  <c r="E6" i="5"/>
  <c r="F6" i="5" s="1"/>
  <c r="E5" i="5"/>
  <c r="F5" i="5" s="1"/>
  <c r="E7" i="5"/>
  <c r="F7" i="5" s="1"/>
  <c r="C11" i="5"/>
  <c r="D11" i="5" s="1"/>
  <c r="C12" i="5"/>
  <c r="D12" i="5" s="1"/>
  <c r="C10" i="5"/>
  <c r="D10" i="5" s="1"/>
  <c r="C9" i="5"/>
  <c r="D9" i="5" s="1"/>
  <c r="H3" i="5" l="1"/>
  <c r="R3" i="5"/>
  <c r="K3" i="5"/>
  <c r="N3" i="5"/>
  <c r="I3" i="5"/>
  <c r="Q3" i="5"/>
  <c r="P3" i="5"/>
  <c r="L3" i="5"/>
  <c r="O3" i="5"/>
  <c r="J3" i="5"/>
  <c r="T3" i="5"/>
  <c r="M3" i="5"/>
  <c r="S3" i="5"/>
  <c r="P2" i="4"/>
  <c r="O2" i="4"/>
  <c r="N2" i="4"/>
  <c r="M2" i="4"/>
  <c r="L2" i="4"/>
  <c r="K2" i="4"/>
  <c r="J2" i="4"/>
  <c r="A2" i="4"/>
  <c r="D29" i="2" l="1"/>
  <c r="D28" i="2" s="1"/>
  <c r="D27" i="2" s="1"/>
  <c r="D26" i="2" s="1"/>
  <c r="Q2" i="4"/>
  <c r="E4" i="5" s="1"/>
  <c r="E3" i="5" s="1"/>
  <c r="C7" i="5" l="1"/>
  <c r="D7" i="5" s="1"/>
  <c r="L4" i="3"/>
  <c r="D96" i="9" s="1"/>
  <c r="L8" i="3"/>
  <c r="D97" i="9" s="1"/>
  <c r="L11" i="3"/>
  <c r="D102" i="9" s="1"/>
  <c r="T3" i="3"/>
  <c r="F4" i="5"/>
  <c r="F3" i="5" s="1"/>
  <c r="L9" i="3" l="1"/>
  <c r="D98" i="9" s="1"/>
  <c r="L10" i="3"/>
  <c r="D103" i="9" s="1"/>
  <c r="L12" i="3"/>
  <c r="D104" i="9" s="1"/>
  <c r="C6" i="5"/>
  <c r="D6" i="5" s="1"/>
  <c r="C4" i="5"/>
  <c r="D4" i="5" s="1"/>
  <c r="K8" i="3"/>
  <c r="C97" i="9" s="1"/>
  <c r="G97" i="9" s="1"/>
  <c r="L6" i="3"/>
  <c r="D101" i="9" s="1"/>
  <c r="K11" i="3"/>
  <c r="C102" i="9" s="1"/>
  <c r="G102" i="9" s="1"/>
  <c r="C8" i="5"/>
  <c r="D8" i="5" s="1"/>
  <c r="K4" i="3"/>
  <c r="C96" i="9" s="1"/>
  <c r="G96" i="9" s="1"/>
  <c r="C5" i="5"/>
  <c r="L7" i="3"/>
  <c r="D100" i="9" s="1"/>
  <c r="L5" i="3"/>
  <c r="D99" i="9" s="1"/>
  <c r="L3" i="3"/>
  <c r="D95" i="9" s="1"/>
  <c r="H86" i="9" l="1"/>
  <c r="K6" i="3"/>
  <c r="C101" i="9" s="1"/>
  <c r="G101" i="9" s="1"/>
  <c r="K3" i="3"/>
  <c r="C95" i="9" s="1"/>
  <c r="G95" i="9" s="1"/>
  <c r="K5" i="3"/>
  <c r="C99" i="9" s="1"/>
  <c r="G99" i="9" s="1"/>
  <c r="H99" i="9" s="1"/>
  <c r="K7" i="3"/>
  <c r="C100" i="9" s="1"/>
  <c r="G100" i="9" s="1"/>
  <c r="H90" i="9" s="1"/>
  <c r="K12" i="3"/>
  <c r="C104" i="9" s="1"/>
  <c r="G104" i="9" s="1"/>
  <c r="K10" i="3"/>
  <c r="C103" i="9" s="1"/>
  <c r="G103" i="9" s="1"/>
  <c r="H93" i="9" s="1"/>
  <c r="K9" i="3"/>
  <c r="C98" i="9" s="1"/>
  <c r="G98" i="9" s="1"/>
  <c r="D5" i="5"/>
  <c r="D3" i="5" s="1"/>
  <c r="C3" i="5"/>
  <c r="H103" i="9" l="1"/>
  <c r="H95" i="9"/>
  <c r="H96" i="9"/>
  <c r="H85" i="9"/>
  <c r="H97" i="9"/>
  <c r="H88" i="9"/>
  <c r="H102" i="9"/>
  <c r="H91" i="9"/>
  <c r="H101" i="9"/>
  <c r="H92" i="9"/>
  <c r="H100" i="9"/>
  <c r="H89" i="9"/>
  <c r="H104" i="9"/>
  <c r="H94" i="9"/>
  <c r="H98" i="9"/>
  <c r="H8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 François PIERRON</author>
  </authors>
  <commentList>
    <comment ref="D2" authorId="0" shapeId="0" xr:uid="{00000000-0006-0000-0200-000002000000}">
      <text>
        <r>
          <rPr>
            <b/>
            <sz val="9"/>
            <color indexed="81"/>
            <rFont val="Tahoma"/>
            <family val="2"/>
          </rPr>
          <t>A quel enjeu répond cette action en premier lieu ?</t>
        </r>
      </text>
    </comment>
    <comment ref="E2" authorId="0" shapeId="0" xr:uid="{00000000-0006-0000-0200-000003000000}">
      <text>
        <r>
          <rPr>
            <b/>
            <sz val="9"/>
            <color indexed="81"/>
            <rFont val="Tahoma"/>
            <family val="2"/>
          </rPr>
          <t>Avec quelle pertinence l'action répond-elle à l'enjeu majeur ?</t>
        </r>
      </text>
    </comment>
    <comment ref="F2" authorId="0" shapeId="0" xr:uid="{00000000-0006-0000-0200-000005000000}">
      <text>
        <r>
          <rPr>
            <b/>
            <sz val="9"/>
            <color indexed="81"/>
            <rFont val="Tahoma"/>
            <family val="2"/>
          </rPr>
          <t>A quelle échelle s'inscrit cette action ?</t>
        </r>
      </text>
    </comment>
    <comment ref="G2" authorId="0" shapeId="0" xr:uid="{00000000-0006-0000-0200-000006000000}">
      <text>
        <r>
          <rPr>
            <b/>
            <sz val="9"/>
            <color indexed="81"/>
            <rFont val="Tahoma"/>
            <family val="2"/>
          </rPr>
          <t>A quel niveau sont impliqués les acteurs à l'origine de l'action et les partenaires identifiés ?</t>
        </r>
        <r>
          <rPr>
            <sz val="9"/>
            <color indexed="81"/>
            <rFont val="Tahoma"/>
            <family val="2"/>
          </rPr>
          <t xml:space="preserve">
</t>
        </r>
      </text>
    </comment>
    <comment ref="H2" authorId="0" shapeId="0" xr:uid="{00000000-0006-0000-0200-000007000000}">
      <text>
        <r>
          <rPr>
            <b/>
            <sz val="9"/>
            <color indexed="81"/>
            <rFont val="Tahoma"/>
            <family val="2"/>
          </rPr>
          <t>L'action répond-elle à plusieurs enjeux ?</t>
        </r>
      </text>
    </comment>
    <comment ref="I2" authorId="0" shapeId="0" xr:uid="{00000000-0006-0000-0200-000008000000}">
      <text>
        <r>
          <rPr>
            <b/>
            <sz val="9"/>
            <color indexed="81"/>
            <rFont val="Tahoma"/>
            <family val="2"/>
          </rPr>
          <t>Le(s) porteur(s) de l'action dispose(nt)-il(s) de moyens humains, financiers et méthodologiques 
suffisants ?</t>
        </r>
      </text>
    </comment>
    <comment ref="J2" authorId="0" shapeId="0" xr:uid="{00000000-0006-0000-0200-00000A000000}">
      <text>
        <r>
          <rPr>
            <b/>
            <sz val="9"/>
            <color indexed="81"/>
            <rFont val="Tahoma"/>
            <family val="2"/>
          </rPr>
          <t>A quelle échéance l'action est-elle réalisable ?</t>
        </r>
      </text>
    </comment>
    <comment ref="T2" authorId="0" shapeId="0" xr:uid="{00000000-0006-0000-0200-00000B000000}">
      <text>
        <r>
          <rPr>
            <b/>
            <sz val="9"/>
            <color indexed="81"/>
            <rFont val="Tahoma"/>
            <family val="2"/>
          </rPr>
          <t>La note globale est une somme des impacts (+1 positif, 0 neutre et -1 négatif)
Les classes ont été définies arbitrairement comme suit :
- Action positive si &gt;=2
- Action neutre si note comprise strictement entre -2 et 2
- Action négative si &lt;=2</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 François PIERRON</author>
  </authors>
  <commentList>
    <comment ref="G5" authorId="0" shapeId="0" xr:uid="{BD528FA7-4D0E-412D-B358-55A9DC596781}">
      <text>
        <r>
          <rPr>
            <sz val="9"/>
            <color indexed="81"/>
            <rFont val="Tahoma"/>
            <family val="2"/>
          </rPr>
          <t>Valeur maximale de la note au regard des paramètres renseignés</t>
        </r>
      </text>
    </comment>
    <comment ref="H5" authorId="0" shapeId="0" xr:uid="{D6713F00-1D35-4012-8805-9B0259A9D900}">
      <text>
        <r>
          <rPr>
            <sz val="9"/>
            <color indexed="81"/>
            <rFont val="Tahoma"/>
            <family val="2"/>
          </rPr>
          <t xml:space="preserve">Taux d'obtention de la note maximale
Par défaut, les notes à impact négatif sont fixée à 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 François PIERRON</author>
  </authors>
  <commentList>
    <comment ref="B1" authorId="0" shapeId="0" xr:uid="{00000000-0006-0000-0300-000002000000}">
      <text>
        <r>
          <rPr>
            <b/>
            <sz val="9"/>
            <color indexed="81"/>
            <rFont val="Tahoma"/>
            <family val="2"/>
          </rPr>
          <t>A quel enjeu répond cette action en premier lieu ?</t>
        </r>
      </text>
    </comment>
    <comment ref="C1" authorId="0" shapeId="0" xr:uid="{5FB2259A-39A3-49B2-9AD0-612C56148B41}">
      <text>
        <r>
          <rPr>
            <b/>
            <sz val="9"/>
            <color indexed="81"/>
            <rFont val="Tahoma"/>
            <family val="2"/>
          </rPr>
          <t>Avec quelle pertinence l'action répond-elle à l'enjeu majeur ?</t>
        </r>
      </text>
    </comment>
    <comment ref="D1" authorId="0" shapeId="0" xr:uid="{28EEC641-43EE-4249-8B0A-53B804D299AD}">
      <text>
        <r>
          <rPr>
            <b/>
            <sz val="9"/>
            <color indexed="81"/>
            <rFont val="Tahoma"/>
            <family val="2"/>
          </rPr>
          <t>A quelle échelle s'inscrit cette action ?</t>
        </r>
      </text>
    </comment>
    <comment ref="E1" authorId="0" shapeId="0" xr:uid="{D81A8B0C-517A-4F85-B5B0-05770227E56C}">
      <text>
        <r>
          <rPr>
            <b/>
            <sz val="9"/>
            <color indexed="81"/>
            <rFont val="Tahoma"/>
            <family val="2"/>
          </rPr>
          <t>A quel niveau sont impliqués les acteurs à l'origine de l'action et les partenaires identifiés ?</t>
        </r>
        <r>
          <rPr>
            <sz val="9"/>
            <color indexed="81"/>
            <rFont val="Tahoma"/>
            <family val="2"/>
          </rPr>
          <t xml:space="preserve">
</t>
        </r>
      </text>
    </comment>
    <comment ref="F1" authorId="0" shapeId="0" xr:uid="{0513EA14-DB00-44D0-A844-2992742E619F}">
      <text>
        <r>
          <rPr>
            <b/>
            <sz val="9"/>
            <color indexed="81"/>
            <rFont val="Tahoma"/>
            <family val="2"/>
          </rPr>
          <t>L'action répond-elle à plusieurs enjeux ?</t>
        </r>
      </text>
    </comment>
    <comment ref="G1" authorId="0" shapeId="0" xr:uid="{CACC0C40-ADE3-477E-94E2-96B2A4AE6FCD}">
      <text>
        <r>
          <rPr>
            <b/>
            <sz val="9"/>
            <color indexed="81"/>
            <rFont val="Tahoma"/>
            <family val="2"/>
          </rPr>
          <t>Le(s) porteur(s) de l'action dispose(nt)-il(s) de moyens humains, financiers et méthodologiques 
suffisants ?</t>
        </r>
      </text>
    </comment>
    <comment ref="H1" authorId="0" shapeId="0" xr:uid="{4EAB07CF-F262-4C60-A450-9CA867C4B8A6}">
      <text>
        <r>
          <rPr>
            <b/>
            <sz val="9"/>
            <color indexed="81"/>
            <rFont val="Tahoma"/>
            <family val="2"/>
          </rPr>
          <t>A quelle échéance l'action est-elle réalisable ?</t>
        </r>
      </text>
    </comment>
    <comment ref="K1" authorId="0" shapeId="0" xr:uid="{00000000-0006-0000-0300-00000B000000}">
      <text>
        <r>
          <rPr>
            <b/>
            <sz val="9"/>
            <color indexed="81"/>
            <rFont val="Tahoma"/>
            <family val="2"/>
          </rPr>
          <t xml:space="preserve">Votre action contribue-t-elle à améliorer la prévention des risques naturels et à contribuer à l’adaptation au changement climatique du territoire ?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 François PIERRON</author>
  </authors>
  <commentList>
    <comment ref="B17" authorId="0" shapeId="0" xr:uid="{00000000-0006-0000-0100-000002000000}">
      <text>
        <r>
          <rPr>
            <b/>
            <sz val="9"/>
            <color indexed="81"/>
            <rFont val="Tahoma"/>
            <family val="2"/>
          </rPr>
          <t xml:space="preserve">La modification des pourcentages permet d'ajuster la pertinence des critères d'évaluation des actions </t>
        </r>
      </text>
    </comment>
    <comment ref="B25" authorId="0" shapeId="0" xr:uid="{00000000-0006-0000-0100-000003000000}">
      <text>
        <r>
          <rPr>
            <b/>
            <sz val="9"/>
            <color indexed="81"/>
            <rFont val="Tahoma"/>
            <family val="2"/>
          </rPr>
          <t xml:space="preserve">Définit la note minimale requise par une action pour atteindre le niveau de pertinence
</t>
        </r>
        <r>
          <rPr>
            <i/>
            <sz val="9"/>
            <color indexed="81"/>
            <rFont val="Tahoma"/>
            <family val="2"/>
          </rPr>
          <t>modifiable - répartition arithmétique par défaut</t>
        </r>
      </text>
    </comment>
    <comment ref="B33" authorId="0" shapeId="0" xr:uid="{92F1C2CF-99A4-451E-9033-EA1AB04A6645}">
      <text>
        <r>
          <rPr>
            <b/>
            <sz val="9"/>
            <color indexed="81"/>
            <rFont val="Tahoma"/>
            <family val="2"/>
          </rPr>
          <t xml:space="preserve">Information sur la note maximale d'une action compte tenu de la cotation et de la pondération retenus </t>
        </r>
      </text>
    </comment>
  </commentList>
</comments>
</file>

<file path=xl/sharedStrings.xml><?xml version="1.0" encoding="utf-8"?>
<sst xmlns="http://schemas.openxmlformats.org/spreadsheetml/2006/main" count="429" uniqueCount="237">
  <si>
    <t>A</t>
  </si>
  <si>
    <t>B</t>
  </si>
  <si>
    <t>C</t>
  </si>
  <si>
    <t>D</t>
  </si>
  <si>
    <t>E</t>
  </si>
  <si>
    <t>Intercommunal (EPCI)</t>
  </si>
  <si>
    <t>Communal</t>
  </si>
  <si>
    <t>Infra communal</t>
  </si>
  <si>
    <t>Une partie des acteurs concernés est mobilisée dans la conception de l'action</t>
  </si>
  <si>
    <t>Une partie des acteurs concernés est mobilisée dans la réalisation de l'action</t>
  </si>
  <si>
    <t>Seul le porteur de l'action est impliqué dans la conception et la réalisation de l'action</t>
  </si>
  <si>
    <t>L'action est réalisable dans les 2 ans (court terme)</t>
  </si>
  <si>
    <t>L'action est réalisable dans les 5 ans (moyen terme)</t>
  </si>
  <si>
    <t>L'action sera difficilement réalisable, même à long terme</t>
  </si>
  <si>
    <t>Moyen</t>
  </si>
  <si>
    <t>Faible</t>
  </si>
  <si>
    <t>L'action est en cours, réalisable dans l'année (très court terme)</t>
  </si>
  <si>
    <t>PONDERATION</t>
  </si>
  <si>
    <t xml:space="preserve">Rayonnement </t>
  </si>
  <si>
    <t>Mobilisation</t>
  </si>
  <si>
    <t>Transversalité</t>
  </si>
  <si>
    <t>Ressources</t>
  </si>
  <si>
    <t>Échéance</t>
  </si>
  <si>
    <t xml:space="preserve"> L'action répond parfaitement </t>
  </si>
  <si>
    <t>L'action répond fortement</t>
  </si>
  <si>
    <t xml:space="preserve">L'action ne répond pas </t>
  </si>
  <si>
    <t xml:space="preserve">Parfaitement </t>
  </si>
  <si>
    <t>Fortement</t>
  </si>
  <si>
    <t>Moyennement</t>
  </si>
  <si>
    <t>Faiblement</t>
  </si>
  <si>
    <t>Aucune</t>
  </si>
  <si>
    <t>Tous</t>
  </si>
  <si>
    <t>La plupart</t>
  </si>
  <si>
    <t>Une partie</t>
  </si>
  <si>
    <t>Une faible partie</t>
  </si>
  <si>
    <t>Porteur unique</t>
  </si>
  <si>
    <t>Partiellement</t>
  </si>
  <si>
    <t>4 ou plus</t>
  </si>
  <si>
    <t>Plus que suffisant</t>
  </si>
  <si>
    <t>Suffisant</t>
  </si>
  <si>
    <t>Peu voire aucun</t>
  </si>
  <si>
    <t>Très court terme</t>
  </si>
  <si>
    <t>Court terme</t>
  </si>
  <si>
    <t>Moyen terme</t>
  </si>
  <si>
    <t>Long terme</t>
  </si>
  <si>
    <t>Réalisation incertaine</t>
  </si>
  <si>
    <t>Echéance</t>
  </si>
  <si>
    <t>Rayonnement</t>
  </si>
  <si>
    <t>Action pertinente</t>
  </si>
  <si>
    <t>Action intéressante</t>
  </si>
  <si>
    <t>Action à consolider</t>
  </si>
  <si>
    <t>Action peu pertinente</t>
  </si>
  <si>
    <t>Action non pertinente</t>
  </si>
  <si>
    <t>NOTE MAXIMALE</t>
  </si>
  <si>
    <t>EVALUATION</t>
  </si>
  <si>
    <t>DESCRIPTION DE L'ACTION</t>
  </si>
  <si>
    <t>Titre de l'action</t>
  </si>
  <si>
    <t>Descriptif sommaire</t>
  </si>
  <si>
    <t>Nb actions</t>
  </si>
  <si>
    <t>La plupart des acteurs concernés par le sujet principal de l'action a été associée à sa conception.</t>
  </si>
  <si>
    <t>L'action ne fait pas l'objet d'une mobilisation de moyens</t>
  </si>
  <si>
    <t>L'action fait l'objet d'une mobilisation de peu de moyens</t>
  </si>
  <si>
    <t>L'action fait l'objet d'une mobilisation de moyens à consolider</t>
  </si>
  <si>
    <t>L'action fait l'objet d'une mobilisation de moyens suffisants</t>
  </si>
  <si>
    <t>L'action fait l'objet d'une mobilisation de moyens plus que suffisants</t>
  </si>
  <si>
    <t>Lutte contre le changement climatique</t>
  </si>
  <si>
    <t>Adaptation au changement climatique et prévention des risques naturels</t>
  </si>
  <si>
    <t>Gestion de la ressource en eau</t>
  </si>
  <si>
    <t xml:space="preserve">Economie circulaire, déchets, prévention des risques technologiques </t>
  </si>
  <si>
    <t xml:space="preserve">Lutte contre les pollutions </t>
  </si>
  <si>
    <t>Biodiversité et protection des espaces naturels, agricoles et sylvicoles</t>
  </si>
  <si>
    <t>Impact sociétal</t>
  </si>
  <si>
    <t>NOTE PERTINENCE</t>
  </si>
  <si>
    <t>IMPACTS</t>
  </si>
  <si>
    <t>POSITIF</t>
  </si>
  <si>
    <t>NEUTRE</t>
  </si>
  <si>
    <t>Suggestions de questions évaluatives</t>
  </si>
  <si>
    <t>Eléments de définitions</t>
  </si>
  <si>
    <t>Mode d'emploi :</t>
  </si>
  <si>
    <t>Objectif</t>
  </si>
  <si>
    <r>
      <t xml:space="preserve">- Les </t>
    </r>
    <r>
      <rPr>
        <b/>
        <u/>
        <sz val="11"/>
        <color rgb="FFFF0000"/>
        <rFont val="Calibri"/>
        <family val="2"/>
        <scheme val="minor"/>
      </rPr>
      <t>seuils de pertinence</t>
    </r>
    <r>
      <rPr>
        <sz val="11"/>
        <color theme="1"/>
        <rFont val="Calibri"/>
        <family val="2"/>
        <scheme val="minor"/>
      </rPr>
      <t xml:space="preserve"> définissent les </t>
    </r>
    <r>
      <rPr>
        <b/>
        <sz val="11"/>
        <color rgb="FFFF0000"/>
        <rFont val="Calibri"/>
        <family val="2"/>
        <scheme val="minor"/>
      </rPr>
      <t>bornes minimale</t>
    </r>
    <r>
      <rPr>
        <sz val="11"/>
        <color theme="1"/>
        <rFont val="Calibri"/>
        <family val="2"/>
        <scheme val="minor"/>
      </rPr>
      <t xml:space="preserve"> des 5 classes de pertinence permettant de </t>
    </r>
    <r>
      <rPr>
        <b/>
        <sz val="11"/>
        <color rgb="FFFF0000"/>
        <rFont val="Calibri"/>
        <family val="2"/>
        <scheme val="minor"/>
      </rPr>
      <t>qualifier chacune des actions</t>
    </r>
    <r>
      <rPr>
        <sz val="11"/>
        <color theme="1"/>
        <rFont val="Calibri"/>
        <family val="2"/>
        <scheme val="minor"/>
      </rPr>
      <t xml:space="preserve"> au terme de son analyse selon les 8 critères d'évaluation. Ces seuils sont</t>
    </r>
    <r>
      <rPr>
        <b/>
        <sz val="11"/>
        <color rgb="FFFF0000"/>
        <rFont val="Calibri"/>
        <family val="2"/>
        <scheme val="minor"/>
      </rPr>
      <t xml:space="preserve"> modifiables à loisir</t>
    </r>
    <r>
      <rPr>
        <sz val="11"/>
        <color theme="1"/>
        <rFont val="Calibri"/>
        <family val="2"/>
        <scheme val="minor"/>
      </rPr>
      <t xml:space="preserve"> mais ne doivent pas
être supérieurs à la note maximale</t>
    </r>
  </si>
  <si>
    <t>L'ensemble des acteurs pouvant intervenir dans l'action ont joué un rôle dans sa conception et sont susceptibles d'être impliqués dans sa mise en œuvre</t>
  </si>
  <si>
    <t>Moyens humains, financiers et méthodologiques</t>
  </si>
  <si>
    <t>Mobilisation territoriale</t>
  </si>
  <si>
    <t>L'action s'étend à l'échelle nationale</t>
  </si>
  <si>
    <t>L'action s'étend à une échelle supérieure à l'EPCI</t>
  </si>
  <si>
    <t>L'action s'étend à une échelle intercommunale</t>
  </si>
  <si>
    <t>L'action s'étend à une échelle communale</t>
  </si>
  <si>
    <t>L'action est réalisable après la durée prévue pour le PTRTE (long terme)</t>
  </si>
  <si>
    <t>Niveau de réponse à l'enjeu majeur</t>
  </si>
  <si>
    <t>National</t>
  </si>
  <si>
    <t>Supra EPCI</t>
  </si>
  <si>
    <t>Référence de l'action</t>
  </si>
  <si>
    <t>Exemple1_Action1</t>
  </si>
  <si>
    <t>Exemple 1</t>
  </si>
  <si>
    <t>Première action du programme</t>
  </si>
  <si>
    <t>NEGATIF</t>
  </si>
  <si>
    <t>Note moyenne</t>
  </si>
  <si>
    <r>
      <rPr>
        <sz val="11"/>
        <color theme="1"/>
        <rFont val="Calibri"/>
        <family val="2"/>
      </rPr>
      <t>•</t>
    </r>
    <r>
      <rPr>
        <sz val="11"/>
        <color theme="1"/>
        <rFont val="Calibri"/>
        <family val="2"/>
        <scheme val="minor"/>
      </rPr>
      <t xml:space="preserve"> la pertinence de vos actions par rapport aux enjeux et objectifs du territoire dans un but de cohérence structurante et de faisabilité</t>
    </r>
  </si>
  <si>
    <t>L'outil vous offre ainsi un cadre d'objectivité favorisant la discussion en posant des éléments d'analyse communs aux acteurs concernés. Il reste avant tout un outil de facilitation et devra s'inscrire dans un contexte politique local.</t>
  </si>
  <si>
    <t>Cet onglet vous offre la possibilité d'adapter l'outil au regard des ambitions du territoire en pondérant l'importance de chacun des critères proposés et/ou de définir plus spécifiquement les niveaux de pertinence des actions.</t>
  </si>
  <si>
    <t>1. Une partie relative à la description de l'action</t>
  </si>
  <si>
    <t>Il vous appartient dès lors si vous le souhaitez de procéder aux ajouts que vous jugerez utile : créer une note globale, ajouter des colonnes de suivi, d'observations, etc.</t>
  </si>
  <si>
    <t>GUIDE D'UTILISATION</t>
  </si>
  <si>
    <t>Présentation</t>
  </si>
  <si>
    <t>Contact</t>
  </si>
  <si>
    <t>Pour se faire, vous pouvez suivre la méthode pas à pas suivante :</t>
  </si>
  <si>
    <t xml:space="preserve">                Clic droit sur le graphique &gt; Sélectionner des données... &gt; ajuster manuellement la plage de données ou cliquer sur la flèche à droite de l'espace de texte</t>
  </si>
  <si>
    <t>L'onglet "Grilles" vous permet de consulter plus en détail les grilles d'analyse multicritères  sur lesquelles se base l'outil.</t>
  </si>
  <si>
    <t>Les grilles méthodologiques vous permettent ainsi d'analyser de manière indépendante :</t>
  </si>
  <si>
    <t>Cet outil vous est proposé par le Cerema pour vous accompagner dans la priorisation de vos actions. Basé sur deux grilles, il vous permet de réaliser une auto-évaluation ex ante des actions inscrites dans votre programme stratégique.</t>
  </si>
  <si>
    <t>La grille de pertinence vous propose 6 critères de questionnement et 5 niveaux de réponses permettant une évaluation qualitative propice aux discussions.</t>
  </si>
  <si>
    <t>Lien vers la grille d'autoévaluation de l'impact environnemental des actions</t>
  </si>
  <si>
    <t>Une action est considérée comme ayant un impact positif sur la lutte contre le changement climatique quand elle contribue à stabiliser les concentration de gaz à effet de serre dans l'atmosphère en évitant ou réduisant les émissions de GES et / ou en améliorant l'absorption de GES par l'un des moyens suivants : 
° sobriété : prioriser les besoins essentiels dans les usages individuels et collectifs de l'énergie, en réduisant le gaspillage, développant les alternatives décarbonées (par exemple en matière de mobilité ou d'agriculture)
° efficacité : améliorer l'efficacité énergétique
° développement des énergies renouvelables, qu'il s'agisse de leur production, leur stockage et leur consommation
° stockage : développer des processus et puits de captage et stockage du CO2 
Une action est considérée comme ayant un impact négatif notamment quand elle génère un accroissement des émissions de gaz à effet de serre, et neutre quand, sans générer un accroissement, elle ne permet pas non plus de réduction de ces émissions.
Grands objectifs nationaux : 
  &gt; réduction de 40% des émissions de GES globales en 2030 par rapport à 1990
&gt; réduction de la consommation finale d'énergie de 16,5% en 2028 par rapport à 2012
&gt; doublement des capacités de production d'électricité renouvelable installées en 2028 par rapport à 2017</t>
  </si>
  <si>
    <t>OBJECTIFS</t>
  </si>
  <si>
    <t>Objectif 1</t>
  </si>
  <si>
    <t>Objectif 2</t>
  </si>
  <si>
    <t>Objectif 3</t>
  </si>
  <si>
    <t>Objectif 4</t>
  </si>
  <si>
    <t>Objectif 5</t>
  </si>
  <si>
    <t>Objectif 6</t>
  </si>
  <si>
    <t>Objectif 7</t>
  </si>
  <si>
    <t>Objectif 8</t>
  </si>
  <si>
    <t>Objectif 9</t>
  </si>
  <si>
    <t>Objectif 10</t>
  </si>
  <si>
    <t>Niveau de réponse à l'objectif principal</t>
  </si>
  <si>
    <t>Objectif principal</t>
  </si>
  <si>
    <t>Exemple 2</t>
  </si>
  <si>
    <t>Exemple 3</t>
  </si>
  <si>
    <t>Exemple 4</t>
  </si>
  <si>
    <t>Exemple 5</t>
  </si>
  <si>
    <t>Exemple 6</t>
  </si>
  <si>
    <t>Exemple 7</t>
  </si>
  <si>
    <t>Exemple 8</t>
  </si>
  <si>
    <t>Exemple 9</t>
  </si>
  <si>
    <t>Exemple 10</t>
  </si>
  <si>
    <t>Exemple1_Action2</t>
  </si>
  <si>
    <t>Exemple1_Action3</t>
  </si>
  <si>
    <t>Exemple1_Action4</t>
  </si>
  <si>
    <t>Exemple1_Action5</t>
  </si>
  <si>
    <t>Exemple1_Action6</t>
  </si>
  <si>
    <t>Exemple1_Action7</t>
  </si>
  <si>
    <t>Exemple1_Action8</t>
  </si>
  <si>
    <t>Exemple1_Action9</t>
  </si>
  <si>
    <t>Exemple1_Action10</t>
  </si>
  <si>
    <t>Le paramétrage ne s'applique qu'à la grille de pertinence, l'ensemble des critères s'avère modifiable mais nous vous recommandons de vous focaliser sur le tableau des pondérations qui vous permettra d'ajuster le poids de chacun des critères.</t>
  </si>
  <si>
    <t>Réponse_objectif</t>
  </si>
  <si>
    <t>3 objectifs</t>
  </si>
  <si>
    <t>2 objectifs</t>
  </si>
  <si>
    <t>1 objectif</t>
  </si>
  <si>
    <t>*pour des questions pratiques cet intitulé ne peut-être modifié mais votre niveau d'analyse peut tout à fait être celui des axes stratégiques, des enjeux, des défis, etc.</t>
  </si>
  <si>
    <t>florence.bordere@cerema.fr</t>
  </si>
  <si>
    <t>francois.pierron@cerema.fr</t>
  </si>
  <si>
    <t xml:space="preserve">• l'impact environnemental des actions oeuvrant à l'inscription du territoire dans une dynamique de transition écologique  - grille réalisée par le CGDD &amp; Amorce disponible au lien ci-après : </t>
  </si>
  <si>
    <t>L'action cause-t-elle un préjudice à cet objectif ?
L'action recherche-t-elle la réduction des émissions de gaz à effet de serre (GES) dans sa conception, sa mise en œuvre, et tout au long de sa durée de vie ?
L'action contribue-t-elle à la réduction des consommations d'énergie ?
L'action contribue-t-elle à la production d'énergies renouvelables ou de récupération?
L'action permet-elle l'autoconsommation d'énergie renouvelable ?
L'action contribue-t-elle à la préservation ou la reconstitution de puits de carbone ?
L'action contribue-t-elle à la transition agricole et alimentaire, vers un modèle moins émetteur de GES et moins dépendant des cultures d'importation ?
L'action contribue-t-elle à la décarbonation des transports, au développement des transports en commun et/ou des modes doux ?
L'action contribue-t-elle à la décarbonation des processus industriels ?
L'action contribue-t-elle à une réduction des émissions du secteur résidentiel et des bâtiments tertiaires ?</t>
  </si>
  <si>
    <t>L'action cause-t-elle un préjudice à cet objectif ?
L'action prend-elle en compte dans sa conception et/ou son objet la vulnérabilité du territoire au regard du risque érosion / submersion / inondation / mouvement de terrain / sécheresse ou retrait d'argile / canicule / incendie ?
L'action contribue-t-elle à la préservation d'un cadre de vie de qualité au regard de l'adaptation au changement climatique ?
L'action contribue-t-elle à la promotion d'un habitat de qualité au regard de l'adaptation au changement climatique ? 
L'action fait-elle appel aux solutions fondées sur la nature pour la prévention des risques naturels ?
L'action favorise-t-elle l'autonomie et la résilience du système alimentaire territorial par des modes de culture adaptés face au changement climatique ?</t>
  </si>
  <si>
    <t>L'action cause-t-elle un préjudice à cet objectif ?
L'action concourt-elle, dans sa conception et/ou son objet, à la réduction des pressions exercées sur les ressources en eau ?
L’action concourt-elle, dans sa conception et/ou son objet, à l'amélioration ou la préservation de la qualité de l’eau au niveau local ? 
L'action s'inscrit-elle dans une démarche de lutte contre les pollutions et de préservation des milieux aquatiques ?</t>
  </si>
  <si>
    <t>L'action cause-t-elle un préjudice à cet objectif ?
L'action contribue-t-elle, dans sa conception et/ou son objet, à la prévention des déchets ou à la diminution des consommations de ressources (matière et organique) ?
L'action contribue-t-elle au recours à des matériaux biosourcés ?
L'action contribue-t-elle, dans sa conception et/ou son objet, au recyclage et/ou à la valorisation des déchets (matière et organique) ?
L'action s'inscrit-elle dans une démarche de réemploi, de réutilisation ou de réparation ?
L'action contribue-t-elle à la lutte contre le gaspillage alimentaire?
L'action favorise-t-elle le développement de circuits courts alimentaires ?
L'action favorise-t-elle la réduction des déchets du BTP et leur recyclage ?</t>
  </si>
  <si>
    <t>L'action cause-t-elle un préjudice à cet objectif ?
L'action est-elle compatible avec le plan de protection de l'atmosphère de mon territoire ?
L'action contribue-t-elle à améliorer la qualité de l'air (autre qu'émissions de GES) sur le territoire ?
L'action contribue-t-elle à améliorer la qualité des eaux sur le territoire ?
L'action contribue-t-elle à améliorer l'état des sols sur le territoire ? 
L'action contribue-t-elle à la réduction des émissions de polluants liées aux activités agricoles / industrielles ?
L'action contribue-t-elle à réduire la consommation et le rejet de produits phytopharmaceutiques ?
L'action contribue-t-elle à la réduction des émissions de polluants liées au transport ?
L'action facilite-t-elle la lutte contre les dépôts sauvages ?
L'action contribue-t-elle à l'amélioration de la santé-environnement ?</t>
  </si>
  <si>
    <t>L'action cause-t-elle un préjudice à cet objectif ?
L'action a-t-elle été conçue dans une démarche d'évitement, de réduction, et à défaut de compensation de ses impacts négatifs sur la biodiversité ?
L'action contribue-t-elle à réduire l'artificialisation des espaces naturels par le recyclage et/ou la densification d'espaces déjà artificialisés ?
L'action contribue-t-elle à la renaturation d'espaces artificialisés?
L'action contribue-t-elle à restaurer et/ou préserver la qualité écologique et sociale des espaces de nature en zones urbanisées ?
L'action contribue-t-elle au développement et/ou à l'amélioration des trames vertes / bleues / noires ?
L'action intègre-t-elle des possibilités d'adaptation pour la faune ?
L'action favorise-t-elle la préservation et/ou la restauration d'espèces locales / évite-t-elle l'introduction d'espèces exotiques envahissantes ?
L'action contribue-t-elle à un usage respecteux des produits naturels garantissant la durabilité de leur exploitation ?
L'action contribue-t-elle à la restauration et/ou la préservation de la richesse et du bon état du patrimoine naturel ?
L'action contribue-t-elle à préservation, la restauration et/ou le renforcement des services écosystémiques face au changement climatique ?
L'action contribue-t-elle à la restauration et/ou la préservation de la qualité paysagère du territoire ?</t>
  </si>
  <si>
    <t>L'action cause-t-elle un préjudice à cet objectif ?
L'action est-elle conçue dans une approche coopérative à l'échelle du territoire voire interterritoriale ?
Les habitants sont-ils associés à la conception et/ou la mise en oeuvre de cette action ?
L'action contribue-t-elle à la lutte contre la précarité ?
L'action favorise-t-elle la création d'emplois locaux durables et non délocalisables ?
L'action permet-elle pour la population un accès facilité aux services sur le territoire ?
L'action est-elle conçue dans une approche intégrée des objectifs de développement durable ? (mobilisation d'un référentiel type Ecoquartier, RFSC, ISO37101, etc.)
L'action permet-elle pour la population un accès facilité à un logement de qualité sur le territoire ?</t>
  </si>
  <si>
    <r>
      <t xml:space="preserve">Une action est considérée comme ayant un impact positif sur l'adaptation au changement climatique et la prévention des risques naturels quand elle comprend des solutions d'adaptation qui réduisent sensiblement le risque d'incidences négatives du climat actuel et de son évolution attendue sur la population, la nature ou les biens sans accroître le risque pour un territoire limitrophe.
L'action est considérée comme causant un préjudice au regard de cet objectif lorsqu'elle augmente le risque d'incidences négatives sur un territoire donné. 
</t>
    </r>
    <r>
      <rPr>
        <i/>
        <sz val="10"/>
        <color rgb="FF000000"/>
        <rFont val="Arial"/>
        <family val="2"/>
      </rPr>
      <t>Exemples : mesures sur le retrait du trait de côte, relatives à la lutte contre les ilôts de chaleur, etc.</t>
    </r>
  </si>
  <si>
    <t>Une action est considérée comme ayant un impact positif sur la gestion de la ressource en eau quand elle permet d'assurer le bon état des masses d'eau (surface, souterraines) ou  à prévenir le détérioration des masses d'eau lorsqu'elles étaient déjà en bon état : 
° protéger l'environnement du rejets d'eaux urbaines résiduées ou d'eaux industrielles usées 
° faire en en sorte que l'eau ne contienne ni micro-organisme ou parasites potentiellement dangereux pour la santé humaine
° améliorer la gestion et l'efficactité de la gestion de l'eau en favorisant une utilisation durable (réutilisation, diminution du rejet des polluants ...). 
° protéger, préserver ou restauration des milieux marins. 
Une action est considérée comme négative si elle est préjudiciable au bon état ou au bon potentiel écologique des masses d'eau (de surface et souterraines) et des eaux marines.</t>
  </si>
  <si>
    <t>Une action est considérée comme ayant un impact positif pour la transition vers une économie circulaire et à la prévention des risques technologiques quand : 
° elle utilise des ressources durables et naturelles dans le cadre de la production
° elle limite la consommation d'énergie dans le processus de production 
° augmente la durabilité, réparabilité ou réutilisabilité des produits en particulier dans le cadre d'activités de conception et de fabrication. 
° prévient ou réduit la production de déchets 
° limite ou diminimue l'utilisation de substances dangeureuses ou extrêmement préoccupantes. 
° contribue à la création et au développement de filières de recyclage et de réutilisation des déchets pour un autre procédé. 
Une action est considérée comme négative quand elle conduit à une ineficacité significative de l'utilisation des matières ou si elle entraîne une augmentation notable de la production, incinération ou élmination des déchets.
Grands objectifs nationaux :
  &gt; réduire de 15% la quantité de déchets ménagers et assimilés produits par habitant en 2030 par rapport à 2010
  &gt; atteindre 5% du tonnage de déchets ménagers réemployés ou réutilisés en 2030
  &gt; réduire de 50% le gaspillage alimentaire d'ici 2025 par rapport à 2015</t>
  </si>
  <si>
    <r>
      <t>Une action est considérée comme ayant un impact positif à la lutte contre les pollutions lorsqu’elle contribue de manière substantielle à la protection de l’environnement contre la pollution : 
° en prévenant ou, lorsque cela s’avère impossible, en réduisant les émissions de polluants dans l’air, l’eau ou le sol</t>
    </r>
    <r>
      <rPr>
        <u/>
        <sz val="10"/>
        <color rgb="FF000000"/>
        <rFont val="Arial"/>
        <family val="2"/>
        <charset val="1"/>
      </rPr>
      <t xml:space="preserve">, autres que les gaz à effet de serre
</t>
    </r>
    <r>
      <rPr>
        <sz val="10"/>
        <color rgb="FF000000"/>
        <rFont val="Arial"/>
        <family val="2"/>
        <charset val="1"/>
      </rPr>
      <t xml:space="preserve">° en améliorant les niveaux de qualité de l’air, de l’eau ou des sols dans les zones, tout en réduisant au minimum toute incidence négative sur la santé humaine et l’environnement  
° en prévenant ou réduisant au minimum toute incidence négative de la production, de l’utilisation ou de l’élimination de substances chimiques sur la santé humaine et l’environnement
° en nettoyant les dépôts sauvages de déchets et autres formes de pollution
° en facilitant l’une des activités énumérées ci-avant
Une action est considérée comme négative quand elle conduit à une augmentation significative des émissions de polluants, l'air, l'eau et le sol par rapport à la situation antérieure au lancement de l'action.
Grands objectifs nationaux :
  &gt; réduction des émissions de polluants en 2025 et 2030 conformément au Plan national de réduction des émissions polluantes (décret n°2017-949 du 10 mai 2017) </t>
    </r>
  </si>
  <si>
    <t>Une action  est considérée comme ayant une contribution significative à la protection et à la restauration de la biodiversité et des écosystèmes lorsqu’elle contribue considérablement à  protéger,  conserver ou restaurer la biodiversité et à  assurer le bon état des écosystèmes ou à  protéger les écosystèmes qui sont déjà en bon état, par le fait de:
° conserver la nature et la biodiversité, y  compris par la mise en place d’un état favorable de conservation des habitats naturels et semi-naturels et des espèces, 
° utiliser et gérer les terres de manière durable, notamment par une protection suffisante  de la biodiversité des sols, la neutralité en matière de dégradation des terres et l’assainissement des sites contaminés et la lutte contre l'artificialisation des sols. 
°mettre en œuvre des pratiques agricoles durables, notamment celles qui contribuent à  renforcer la biodiversité ou à enrayer ou prévenir la dégradation des sols et des autres écosystèmes, 
° gérer les forêts de façon durable, y compris par des pratiques et l’utilisation des forêts et des terrains boisés qui contribuent à  améliorer la biodiversité ou à  enrayer ou prévenir la dégradation des écosystèmes,
Une action est considérée comme négative quand elle est fortement préjudiciable au bon état et à la résilience des écosystèmes ou à l'état de conservation des habitats et des espèces. 
Grand objectif national :
  &gt; diviser par deux le rythme d'artificialisation des sols d'ici 2030</t>
  </si>
  <si>
    <t>Une action est considérée comme ayant un impact sociétal  positif quand elle agit sur les leviers suivants : 
° elle permet le maintien et la création d'emplois   et l'accès à la formation dans des filières de production durables (filières vertes, économie circulaire,  ESS, économie de la fonctionnalité, sans risque de verrouillage technologique à long terme ...).
° elle renforce la proximité des habitants d'un territoire avec les principaux services publics  (transports publics, santé, éducation, culture, sécurité ...)
. elle contribue à la cohésion sociale ( citoyenneté, accompagnement socio-professionnel, réduction des inégalités...)
Une action est considérée comme négative  quand elle va à l'encontre des orientations des politiques de cohésion sociale et territoriales menées localement. Cela peut s'apparenter par exemple à la suppression nette d'emplois locaux,  à la suppression de services publics locaux ou de réseaux de transports en commun accessibles au plus grand monde.</t>
  </si>
  <si>
    <t>Cet onglet constitue le cœur de l'outil et votre tableau de suivi et de priorisation des actions. Vous y trouverez 3 grandes parties :</t>
  </si>
  <si>
    <t>2. Une partie d'analyse stratégique sur la base de la grille de pertinence</t>
  </si>
  <si>
    <t>Utilisées conjointement, ces grilles vous proposent une variété de clés de lecture qui peuvent être combinées pour vous permettre d'identifier les actions prioritaires. Ils couvrent à la fois les enjeux  locaux du territoire et ceux de la transition écologique.</t>
  </si>
  <si>
    <t>Utilisation</t>
  </si>
  <si>
    <t>3. Une partie d'analyse d'impact sur la base de la grille des impacts environnementaux (CGDD et Amorce)</t>
  </si>
  <si>
    <t xml:space="preserve">L'action répond à deux des objectifs identifiés </t>
  </si>
  <si>
    <t xml:space="preserve">L'action répond  à l'un des objectifs identifiés </t>
  </si>
  <si>
    <t xml:space="preserve">L'action répond partiellement à l'un des objectifs identifiés </t>
  </si>
  <si>
    <t xml:space="preserve">L'action répond à trois des objectifs identifiés </t>
  </si>
  <si>
    <t xml:space="preserve">L'action répond à plus de quatre objectifs identifiés </t>
  </si>
  <si>
    <r>
      <t xml:space="preserve">- Le </t>
    </r>
    <r>
      <rPr>
        <b/>
        <u/>
        <sz val="11"/>
        <color rgb="FFFF0000"/>
        <rFont val="Calibri"/>
        <family val="2"/>
        <scheme val="minor"/>
      </rPr>
      <t>tableau de pondération</t>
    </r>
    <r>
      <rPr>
        <sz val="11"/>
        <color theme="1"/>
        <rFont val="Calibri"/>
        <family val="2"/>
        <scheme val="minor"/>
      </rPr>
      <t xml:space="preserve"> permet de</t>
    </r>
    <r>
      <rPr>
        <b/>
        <sz val="11"/>
        <color rgb="FFFF0000"/>
        <rFont val="Calibri"/>
        <family val="2"/>
        <scheme val="minor"/>
      </rPr>
      <t xml:space="preserve"> prioriser</t>
    </r>
    <r>
      <rPr>
        <sz val="11"/>
        <color theme="1"/>
        <rFont val="Calibri"/>
        <family val="2"/>
        <scheme val="minor"/>
      </rPr>
      <t xml:space="preserve"> au besoin chacun des </t>
    </r>
    <r>
      <rPr>
        <b/>
        <sz val="11"/>
        <color rgb="FFFF0000"/>
        <rFont val="Calibri"/>
        <family val="2"/>
        <scheme val="minor"/>
      </rPr>
      <t>6 critères d'évaluation</t>
    </r>
    <r>
      <rPr>
        <sz val="11"/>
        <color theme="1"/>
        <rFont val="Calibri"/>
        <family val="2"/>
        <scheme val="minor"/>
      </rPr>
      <t xml:space="preserve"> en lui </t>
    </r>
    <r>
      <rPr>
        <b/>
        <sz val="11"/>
        <color rgb="FFFF0000"/>
        <rFont val="Calibri"/>
        <family val="2"/>
        <scheme val="minor"/>
      </rPr>
      <t>ajustant son "poids"</t>
    </r>
    <r>
      <rPr>
        <sz val="11"/>
        <color theme="1"/>
        <rFont val="Calibri"/>
        <family val="2"/>
        <scheme val="minor"/>
      </rPr>
      <t xml:space="preserve"> entre 0 (non pris en compte) et 100 % (prise en compte totale)</t>
    </r>
  </si>
  <si>
    <t>Réponse à l'objectif principal</t>
  </si>
  <si>
    <t>SEUILS DE PERTINENCE MINIMAL</t>
  </si>
  <si>
    <t>Note</t>
  </si>
  <si>
    <r>
      <t xml:space="preserve">- Le </t>
    </r>
    <r>
      <rPr>
        <b/>
        <u/>
        <sz val="11"/>
        <color rgb="FFFF0000"/>
        <rFont val="Calibri"/>
        <family val="2"/>
        <scheme val="minor"/>
      </rPr>
      <t>tableau des critères d'évaluation de pertinence</t>
    </r>
    <r>
      <rPr>
        <sz val="11"/>
        <color theme="1"/>
        <rFont val="Calibri"/>
        <family val="2"/>
        <scheme val="minor"/>
      </rPr>
      <t xml:space="preserve"> définit </t>
    </r>
    <r>
      <rPr>
        <b/>
        <sz val="11"/>
        <color rgb="FFFF0000"/>
        <rFont val="Calibri"/>
        <family val="2"/>
        <scheme val="minor"/>
      </rPr>
      <t>un type de réponse et une note modifiables</t>
    </r>
    <r>
      <rPr>
        <sz val="11"/>
        <color theme="1"/>
        <rFont val="Calibri"/>
        <family val="2"/>
        <scheme val="minor"/>
      </rPr>
      <t xml:space="preserve"> à loisir pour chaque niveau des </t>
    </r>
    <r>
      <rPr>
        <b/>
        <sz val="11"/>
        <color rgb="FFFF0000"/>
        <rFont val="Calibri"/>
        <family val="2"/>
        <scheme val="minor"/>
      </rPr>
      <t>6 critères d'évaluation</t>
    </r>
    <r>
      <rPr>
        <sz val="11"/>
        <color theme="1"/>
        <rFont val="Calibri"/>
        <family val="2"/>
        <scheme val="minor"/>
      </rPr>
      <t xml:space="preserve"> décrits dans la grille de pertinence (onglet pour info)</t>
    </r>
  </si>
  <si>
    <t>CRITERES d'EVALUATION de PERTINENCE</t>
  </si>
  <si>
    <t>nb. : le terme objectif peut être remplacé par celui que vous jugerez utile (ex. défis, axes, piliers, enjeux, etc.)</t>
  </si>
  <si>
    <t>GRILLE d'IMPACT ENVIRONNEMENTAL</t>
  </si>
  <si>
    <t>GRILLE de PERTINENCE aux OBJECTIFS du TERRITOIRE</t>
  </si>
  <si>
    <t>L'action répond moyennement</t>
  </si>
  <si>
    <t>L'action répond faiblement</t>
  </si>
  <si>
    <t>Finalités</t>
  </si>
  <si>
    <t>PERTINENCE aux OBJECTIFS du TERRITOIRE</t>
  </si>
  <si>
    <t>IMPACT ENVIRONNEMENTAL</t>
  </si>
  <si>
    <t>Deuxième action du programme</t>
  </si>
  <si>
    <t>Troisième action du programme</t>
  </si>
  <si>
    <t>Quatrième action du programme</t>
  </si>
  <si>
    <t>Cinquième action du programme</t>
  </si>
  <si>
    <t>Sixième action du programme</t>
  </si>
  <si>
    <t>Septième action du programme</t>
  </si>
  <si>
    <t>Huitième action du programme</t>
  </si>
  <si>
    <t>Neuvième action du programme</t>
  </si>
  <si>
    <t>Dixième action du programme</t>
  </si>
  <si>
    <t>Evaluation qualitative</t>
  </si>
  <si>
    <t xml:space="preserve">Note </t>
  </si>
  <si>
    <t>Pour info - Grilles de critères (non modifiable)</t>
  </si>
  <si>
    <t>Cet onglet vous permettra de préciser les propositions qui vous seront faites dans le tableau d'évaluation des actions (listes déroulantes). Ainsi vous devrez intégrer à l'outil votre stratégie territoriale (projet de territoire, CRTE, etc.) en remplissant la colonne "objectifs"*</t>
  </si>
  <si>
    <r>
      <t>Etape 2 - noter les actions (modifiable)</t>
    </r>
    <r>
      <rPr>
        <b/>
        <i/>
        <sz val="11"/>
        <color theme="1"/>
        <rFont val="Calibri"/>
        <family val="2"/>
        <scheme val="minor"/>
      </rPr>
      <t xml:space="preserve"> -  </t>
    </r>
    <r>
      <rPr>
        <b/>
        <i/>
        <sz val="11"/>
        <color rgb="FFFF0000"/>
        <rFont val="Calibri"/>
        <family val="2"/>
        <scheme val="minor"/>
      </rPr>
      <t>A REMPLIR</t>
    </r>
  </si>
  <si>
    <t>La colonne "PERTINENCE aux OBJECTIFS du TERRITOIRE" vous indique le niveau de pertinence de l'action au regard des réponses aux 6 critères d'évaluation et aux classes de pertinence définies dans l'onglet paramètre.</t>
  </si>
  <si>
    <t>La colonne "IMPACT ENVIRONNEMENTAL" quant à elle vous indique le niveau de prise en compte des enjeux de la transition écologique pour chaque action.</t>
  </si>
  <si>
    <t>NOTE IMPACT</t>
  </si>
  <si>
    <t>L'onglet est utilisé pour le recueil des données chiffrées. Il alimente les propositions des différents calculs d'analyse et vous permettra au besoin de créer vos propres indicateurs.</t>
  </si>
  <si>
    <t>Cet onglet est à votre disposition pour recueillir les représentations graphiques de l'onglet "Back-office - note par objectif". Vous y trouverez quelques propositions simples qu'il vous faudra ajuster afin d'intégrer l'ensemble des objectifs du territoire.</t>
  </si>
  <si>
    <t>L'onglet vous propose une synthèse sommaire des évaluations des actions par objectifs nourrissant les graphiques de l'onglet associé. Cette synthèse est une proposition à ajuster selon vos réflexions et les éventuels regroupements possibles afin de répondre au projet de territoire.</t>
  </si>
  <si>
    <t>Par défaut, le tableau sera généré sur la base des "objectifs" que vous aurez pris soin de renseigner dans l'onglet "Etape 1 - décrire le PT".</t>
  </si>
  <si>
    <t>Changer les paramètres (modifiable)</t>
  </si>
  <si>
    <t>Le fichier est organisé de manière progressive de telle sorte que vous aurez à parcourir les onglets les uns à la suite des autres. Les précisions qui vont suivre vous indiquent comment utiliser ces différents onglets.</t>
  </si>
  <si>
    <t>Remplacez les éléments de la liste ci-dessous par les objectifs inscrits dans le projet de territoire auxquels devront répondre vos actions</t>
  </si>
  <si>
    <r>
      <t>Etape 1 - projet de territoire (modifiable)</t>
    </r>
    <r>
      <rPr>
        <b/>
        <i/>
        <sz val="11"/>
        <color theme="1"/>
        <rFont val="Calibri"/>
        <family val="2"/>
        <scheme val="minor"/>
      </rPr>
      <t xml:space="preserve"> -</t>
    </r>
    <r>
      <rPr>
        <b/>
        <i/>
        <sz val="11"/>
        <color rgb="FFFF0000"/>
        <rFont val="Calibri"/>
        <family val="2"/>
        <scheme val="minor"/>
      </rPr>
      <t xml:space="preserve"> A REMPLIR</t>
    </r>
  </si>
  <si>
    <t>Note cumulée</t>
  </si>
  <si>
    <t>TOTAL</t>
  </si>
  <si>
    <t>NOTE MOYENNE de l'ENSEMBLE des ACTIONS du PROJET DE TERRITOIRE par CRITERE de PERTINENCE</t>
  </si>
  <si>
    <t>IMPACT ENVIRONNEMENTAL CUMULE des ACTIONS du PROJET de TERRITOIRE par FINALITE</t>
  </si>
  <si>
    <t>NOTE GLOBALE</t>
  </si>
  <si>
    <t>Niveau de réponse à l'objectif</t>
  </si>
  <si>
    <t>Usages et référencement</t>
  </si>
  <si>
    <t xml:space="preserve"> PROJET de TERRITOIRE</t>
  </si>
  <si>
    <t>Graphiques complémentaires (modifiable)</t>
  </si>
  <si>
    <t>%</t>
  </si>
  <si>
    <t>L'action s'étend à une échelle infra communale</t>
  </si>
  <si>
    <t>Résultats - classement des actions (modifiable)</t>
  </si>
  <si>
    <t>Back office - note par action</t>
  </si>
  <si>
    <t>Back office - note par objectif</t>
  </si>
  <si>
    <t>L'outil est fourni à titre gracieux et ne saurait être utilisé à des fins commerciales. Son usage est soumis à la condition de mention du Cerema lors de toute communication publique qui pourrait en être faite.</t>
  </si>
  <si>
    <t>Au sein de cet onglet, vous retrouverez l'ensemble des actions que vous aurez indiquées à l'étape 2. Une note globale  Vous pourrez à loisir les organiser/trier en usant des différents filtres prévus à chacune des colonne du tableau.</t>
  </si>
  <si>
    <t>La grille d'impact vous propose quant à elle 7 critères d'évaluation de l'impact potentiel des actions au regard d'objectifs environnementaux et sociétaux et trois niveaux de réponse : cet impact sera qualifié POSITIF, NEGATIF ou NEUTRE. Des exemples et questionnements connexes vous permettront de faciliter l'auto-évaluation.</t>
  </si>
  <si>
    <t>CLASSEMENT CROISÉ des ACTIONS</t>
  </si>
  <si>
    <t>GRAPHIQUES COMPLÉMENTAIRES</t>
  </si>
  <si>
    <t>POUR INFO - GRILLES de CRITÈRES</t>
  </si>
  <si>
    <t>PARAMÈTRES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</si>
</sst>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 #,##0_-;_-* &quot;-&quot;_-;_-@_-"/>
    <numFmt numFmtId="165" formatCode="_-* #,##0.00_-;\-* #,##0.00_-;_-* &quot;-&quot;??_-;_-@_-"/>
    <numFmt numFmtId="166" formatCode="0.0"/>
  </numFmts>
  <fonts count="49"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color rgb="FF00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name val="Calibri"/>
      <family val="2"/>
      <scheme val="minor"/>
    </font>
    <font>
      <b/>
      <sz val="11"/>
      <color rgb="FF000000"/>
      <name val="Calibri"/>
      <family val="2"/>
      <scheme val="minor"/>
    </font>
    <font>
      <sz val="9"/>
      <color indexed="81"/>
      <name val="Tahoma"/>
      <family val="2"/>
    </font>
    <font>
      <b/>
      <sz val="9"/>
      <color indexed="81"/>
      <name val="Tahoma"/>
      <family val="2"/>
    </font>
    <font>
      <b/>
      <sz val="12"/>
      <color theme="1"/>
      <name val="Calibri"/>
      <family val="2"/>
      <scheme val="minor"/>
    </font>
    <font>
      <b/>
      <sz val="11"/>
      <color rgb="FF000000"/>
      <name val="Arial"/>
      <family val="2"/>
      <charset val="1"/>
    </font>
    <font>
      <b/>
      <sz val="10"/>
      <color rgb="FF000000"/>
      <name val="Arial"/>
      <family val="2"/>
      <charset val="1"/>
    </font>
    <font>
      <sz val="10"/>
      <color rgb="FF000000"/>
      <name val="Arial"/>
      <family val="2"/>
      <charset val="1"/>
    </font>
    <font>
      <u/>
      <sz val="10"/>
      <color rgb="FF000000"/>
      <name val="Arial"/>
      <family val="2"/>
      <charset val="1"/>
    </font>
    <font>
      <b/>
      <sz val="14"/>
      <color theme="1"/>
      <name val="Calibri"/>
      <family val="2"/>
      <scheme val="minor"/>
    </font>
    <font>
      <b/>
      <sz val="11"/>
      <color rgb="FFFF0000"/>
      <name val="Calibri"/>
      <family val="2"/>
      <scheme val="minor"/>
    </font>
    <font>
      <b/>
      <u/>
      <sz val="12"/>
      <color theme="1"/>
      <name val="Calibri"/>
      <family val="2"/>
      <scheme val="minor"/>
    </font>
    <font>
      <b/>
      <u/>
      <sz val="11"/>
      <color rgb="FFFF0000"/>
      <name val="Calibri"/>
      <family val="2"/>
      <scheme val="minor"/>
    </font>
    <font>
      <i/>
      <sz val="9"/>
      <color indexed="81"/>
      <name val="Tahoma"/>
      <family val="2"/>
    </font>
    <font>
      <sz val="11"/>
      <color theme="1"/>
      <name val="Calibri"/>
      <family val="2"/>
    </font>
    <font>
      <i/>
      <sz val="10"/>
      <color theme="1"/>
      <name val="Calibri"/>
      <family val="2"/>
      <scheme val="minor"/>
    </font>
    <font>
      <b/>
      <sz val="10"/>
      <color theme="1"/>
      <name val="Calibri"/>
      <family val="2"/>
      <scheme val="minor"/>
    </font>
    <font>
      <b/>
      <i/>
      <u/>
      <sz val="11"/>
      <color theme="1"/>
      <name val="Calibri"/>
      <family val="2"/>
      <scheme val="minor"/>
    </font>
    <font>
      <b/>
      <sz val="14"/>
      <color theme="1"/>
      <name val="Arial Rounded MT Bold"/>
      <family val="2"/>
    </font>
    <font>
      <b/>
      <sz val="22"/>
      <color theme="1"/>
      <name val="Arial Rounded MT Bold"/>
      <family val="2"/>
    </font>
    <font>
      <i/>
      <sz val="11"/>
      <color theme="1"/>
      <name val="Calibri"/>
      <family val="2"/>
      <scheme val="minor"/>
    </font>
    <font>
      <u/>
      <sz val="11"/>
      <color theme="10"/>
      <name val="Calibri"/>
      <family val="2"/>
      <scheme val="minor"/>
    </font>
    <font>
      <b/>
      <i/>
      <sz val="11"/>
      <color theme="1"/>
      <name val="Calibri"/>
      <family val="2"/>
      <scheme val="minor"/>
    </font>
    <font>
      <b/>
      <i/>
      <sz val="11"/>
      <color rgb="FFFF0000"/>
      <name val="Calibri"/>
      <family val="2"/>
      <scheme val="minor"/>
    </font>
    <font>
      <i/>
      <sz val="10"/>
      <color rgb="FF000000"/>
      <name val="Arial"/>
      <family val="2"/>
    </font>
    <font>
      <b/>
      <i/>
      <sz val="12"/>
      <color theme="1" tint="0.499984740745262"/>
      <name val="Calibri"/>
      <family val="2"/>
      <scheme val="minor"/>
    </font>
    <font>
      <b/>
      <sz val="11"/>
      <color theme="1" tint="0.499984740745262"/>
      <name val="Calibri"/>
      <family val="2"/>
      <scheme val="minor"/>
    </font>
    <font>
      <sz val="22"/>
      <color theme="1"/>
      <name val="Arial Rounded MT Bold"/>
      <family val="2"/>
    </font>
    <font>
      <b/>
      <sz val="16"/>
      <color theme="1"/>
      <name val="Arial Rounded MT Bold"/>
      <family val="2"/>
    </font>
    <font>
      <b/>
      <sz val="11"/>
      <name val="Calibri"/>
      <family val="2"/>
      <scheme val="minor"/>
    </font>
  </fonts>
  <fills count="73">
    <fill>
      <patternFill patternType="none"/>
    </fill>
    <fill>
      <patternFill patternType="gray125"/>
    </fill>
    <fill>
      <patternFill patternType="solid">
        <fgColor theme="9"/>
        <bgColor indexed="64"/>
      </patternFill>
    </fill>
    <fill>
      <patternFill patternType="solid">
        <fgColor theme="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rgb="FF7030A0"/>
        <bgColor indexed="64"/>
      </patternFill>
    </fill>
    <fill>
      <patternFill patternType="solid">
        <fgColor theme="0" tint="-0.34998626667073579"/>
        <bgColor indexed="64"/>
      </patternFill>
    </fill>
    <fill>
      <patternFill patternType="solid">
        <fgColor rgb="FF8D42C6"/>
        <bgColor indexed="64"/>
      </patternFill>
    </fill>
    <fill>
      <patternFill patternType="solid">
        <fgColor rgb="FFAC75D5"/>
        <bgColor indexed="64"/>
      </patternFill>
    </fill>
    <fill>
      <patternFill patternType="solid">
        <fgColor rgb="FFC9A4E4"/>
        <bgColor indexed="64"/>
      </patternFill>
    </fill>
    <fill>
      <patternFill patternType="solid">
        <fgColor rgb="FFCC0000"/>
        <bgColor indexed="64"/>
      </patternFill>
    </fill>
    <fill>
      <patternFill patternType="solid">
        <fgColor rgb="FFFF1919"/>
        <bgColor indexed="64"/>
      </patternFill>
    </fill>
    <fill>
      <patternFill patternType="solid">
        <fgColor rgb="FFFF6161"/>
        <bgColor indexed="64"/>
      </patternFill>
    </fill>
    <fill>
      <patternFill patternType="solid">
        <fgColor rgb="FFFFAFAF"/>
        <bgColor indexed="64"/>
      </patternFill>
    </fill>
    <fill>
      <patternFill patternType="solid">
        <fgColor rgb="FFF4F9F1"/>
        <bgColor indexed="64"/>
      </patternFill>
    </fill>
    <fill>
      <patternFill patternType="solid">
        <fgColor rgb="FFF9FBFD"/>
        <bgColor indexed="64"/>
      </patternFill>
    </fill>
    <fill>
      <patternFill patternType="solid">
        <fgColor rgb="FFFEF2EC"/>
        <bgColor indexed="64"/>
      </patternFill>
    </fill>
    <fill>
      <patternFill patternType="solid">
        <fgColor rgb="FFF7F7F7"/>
        <bgColor indexed="64"/>
      </patternFill>
    </fill>
    <fill>
      <patternFill patternType="solid">
        <fgColor rgb="FFF3EBF9"/>
        <bgColor indexed="64"/>
      </patternFill>
    </fill>
    <fill>
      <patternFill patternType="solid">
        <fgColor rgb="FFFFE1E1"/>
        <bgColor indexed="64"/>
      </patternFill>
    </fill>
    <fill>
      <patternFill patternType="solid">
        <fgColor rgb="FFF5B68B"/>
        <bgColor indexed="64"/>
      </patternFill>
    </fill>
    <fill>
      <patternFill patternType="solid">
        <fgColor rgb="FFE7E6E6"/>
        <bgColor rgb="FFD9D9D9"/>
      </patternFill>
    </fill>
    <fill>
      <patternFill patternType="solid">
        <fgColor rgb="FFFFCF47"/>
        <bgColor indexed="64"/>
      </patternFill>
    </fill>
    <fill>
      <patternFill patternType="solid">
        <fgColor rgb="FFF3A36D"/>
        <bgColor indexed="64"/>
      </patternFill>
    </fill>
    <fill>
      <patternFill patternType="solid">
        <fgColor rgb="FFFF5050"/>
        <bgColor indexed="64"/>
      </patternFill>
    </fill>
    <fill>
      <patternFill patternType="solid">
        <fgColor rgb="FF60B467"/>
        <bgColor indexed="64"/>
      </patternFill>
    </fill>
    <fill>
      <patternFill patternType="solid">
        <fgColor rgb="FFB0CC4E"/>
        <bgColor indexed="64"/>
      </patternFill>
    </fill>
    <fill>
      <patternFill patternType="solid">
        <fgColor rgb="FFFDEB7D"/>
        <bgColor indexed="64"/>
      </patternFill>
    </fill>
    <fill>
      <patternFill patternType="solid">
        <fgColor rgb="FFF49D54"/>
        <bgColor indexed="64"/>
      </patternFill>
    </fill>
    <fill>
      <patternFill patternType="solid">
        <fgColor rgb="FFEF7757"/>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s>
  <cellStyleXfs count="53">
    <xf numFmtId="0" fontId="0" fillId="0" borderId="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 fillId="25" borderId="0" applyNumberFormat="0" applyBorder="0" applyAlignment="0" applyProtection="0"/>
    <xf numFmtId="0" fontId="2" fillId="29" borderId="0">
      <alignment horizontal="center" vertical="center" wrapText="1"/>
    </xf>
    <xf numFmtId="165"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12" applyNumberFormat="0" applyFill="0" applyAlignment="0" applyProtection="0"/>
    <xf numFmtId="0" fontId="8" fillId="0" borderId="13" applyNumberFormat="0" applyFill="0" applyAlignment="0" applyProtection="0"/>
    <xf numFmtId="0" fontId="9" fillId="0" borderId="14" applyNumberFormat="0" applyFill="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38" borderId="0" applyNumberFormat="0" applyBorder="0" applyAlignment="0" applyProtection="0"/>
    <xf numFmtId="0" fontId="12" fillId="39" borderId="0" applyNumberFormat="0" applyBorder="0" applyAlignment="0" applyProtection="0"/>
    <xf numFmtId="0" fontId="13" fillId="40" borderId="15" applyNumberFormat="0" applyAlignment="0" applyProtection="0"/>
    <xf numFmtId="0" fontId="14" fillId="41" borderId="16" applyNumberFormat="0" applyAlignment="0" applyProtection="0"/>
    <xf numFmtId="0" fontId="15" fillId="41" borderId="15" applyNumberFormat="0" applyAlignment="0" applyProtection="0"/>
    <xf numFmtId="0" fontId="16" fillId="0" borderId="17" applyNumberFormat="0" applyFill="0" applyAlignment="0" applyProtection="0"/>
    <xf numFmtId="0" fontId="17" fillId="42" borderId="18" applyNumberFormat="0" applyAlignment="0" applyProtection="0"/>
    <xf numFmtId="0" fontId="3" fillId="0" borderId="0" applyNumberFormat="0" applyFill="0" applyBorder="0" applyAlignment="0" applyProtection="0"/>
    <xf numFmtId="0" fontId="2" fillId="43" borderId="19" applyNumberFormat="0" applyFont="0" applyAlignment="0" applyProtection="0"/>
    <xf numFmtId="0" fontId="18" fillId="0" borderId="0" applyNumberFormat="0" applyFill="0" applyBorder="0" applyAlignment="0" applyProtection="0"/>
    <xf numFmtId="0" fontId="1" fillId="0" borderId="20" applyNumberFormat="0" applyFill="0" applyAlignment="0" applyProtection="0"/>
    <xf numFmtId="0" fontId="4"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4" fillId="47" borderId="0" applyNumberFormat="0" applyBorder="0" applyAlignment="0" applyProtection="0"/>
    <xf numFmtId="0" fontId="2" fillId="2" borderId="0">
      <alignment horizontal="center" vertical="center" wrapText="1"/>
    </xf>
    <xf numFmtId="0" fontId="2" fillId="30" borderId="0">
      <alignment horizontal="center" vertical="center" wrapText="1"/>
    </xf>
    <xf numFmtId="0" fontId="2" fillId="4" borderId="0">
      <alignment horizontal="center" vertical="center" wrapText="1"/>
    </xf>
    <xf numFmtId="0" fontId="2" fillId="57" borderId="0">
      <alignment horizontal="center" vertical="center" wrapText="1"/>
    </xf>
    <xf numFmtId="0" fontId="40" fillId="0" borderId="0" applyNumberFormat="0" applyFill="0" applyBorder="0" applyAlignment="0" applyProtection="0"/>
  </cellStyleXfs>
  <cellXfs count="255">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xf numFmtId="0" fontId="1" fillId="0" borderId="29" xfId="0" applyFont="1" applyBorder="1" applyAlignment="1">
      <alignment horizontal="center" vertical="center" wrapText="1"/>
    </xf>
    <xf numFmtId="0" fontId="0" fillId="0" borderId="0" xfId="0" applyFill="1" applyBorder="1" applyAlignment="1">
      <alignment horizontal="center" vertical="center"/>
    </xf>
    <xf numFmtId="0" fontId="1" fillId="0" borderId="22" xfId="0" applyFont="1" applyFill="1" applyBorder="1" applyAlignment="1">
      <alignment horizontal="center" vertical="center" wrapText="1"/>
    </xf>
    <xf numFmtId="0" fontId="0" fillId="31" borderId="0" xfId="0" applyFill="1"/>
    <xf numFmtId="0" fontId="1" fillId="0" borderId="29" xfId="0" applyFont="1" applyFill="1" applyBorder="1" applyAlignment="1">
      <alignment horizontal="center" vertical="center" wrapText="1"/>
    </xf>
    <xf numFmtId="0" fontId="20" fillId="31" borderId="0" xfId="0" applyFont="1" applyFill="1" applyBorder="1" applyAlignment="1">
      <alignment horizontal="center" vertical="center"/>
    </xf>
    <xf numFmtId="0" fontId="30" fillId="31" borderId="0" xfId="0" applyFont="1" applyFill="1"/>
    <xf numFmtId="0" fontId="0" fillId="0" borderId="0" xfId="0" applyBorder="1"/>
    <xf numFmtId="0" fontId="0" fillId="31" borderId="0" xfId="0" applyFill="1" applyAlignment="1">
      <alignment horizontal="center"/>
    </xf>
    <xf numFmtId="0" fontId="1" fillId="0" borderId="23" xfId="0" applyFont="1" applyBorder="1" applyAlignment="1">
      <alignment horizontal="center"/>
    </xf>
    <xf numFmtId="0" fontId="0" fillId="0" borderId="21"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top" wrapText="1"/>
    </xf>
    <xf numFmtId="0" fontId="0" fillId="0" borderId="0" xfId="0" applyFill="1"/>
    <xf numFmtId="0" fontId="1" fillId="0" borderId="0" xfId="0" applyFont="1" applyFill="1"/>
    <xf numFmtId="0" fontId="0" fillId="48" borderId="21" xfId="0" applyFont="1" applyFill="1" applyBorder="1" applyAlignment="1" applyProtection="1">
      <alignment horizontal="center" vertical="center" wrapText="1"/>
      <protection locked="0"/>
    </xf>
    <xf numFmtId="0" fontId="0" fillId="50" borderId="21" xfId="0" applyFont="1" applyFill="1" applyBorder="1" applyAlignment="1" applyProtection="1">
      <alignment horizontal="center" vertical="center" wrapText="1"/>
      <protection locked="0"/>
    </xf>
    <xf numFmtId="0" fontId="0" fillId="51" borderId="21" xfId="0" applyFont="1" applyFill="1" applyBorder="1" applyAlignment="1" applyProtection="1">
      <alignment horizontal="center" vertical="center" wrapText="1"/>
      <protection locked="0"/>
    </xf>
    <xf numFmtId="0" fontId="0" fillId="52" borderId="21" xfId="0" applyFont="1" applyFill="1" applyBorder="1" applyAlignment="1" applyProtection="1">
      <alignment horizontal="center" vertical="center" wrapText="1"/>
      <protection locked="0"/>
    </xf>
    <xf numFmtId="0" fontId="0" fillId="61" borderId="24" xfId="0" applyFont="1" applyFill="1" applyBorder="1" applyAlignment="1" applyProtection="1">
      <alignment horizontal="center" vertical="center" wrapText="1"/>
      <protection locked="0"/>
    </xf>
    <xf numFmtId="9" fontId="0" fillId="50" borderId="23" xfId="0" applyNumberFormat="1" applyFont="1" applyFill="1" applyBorder="1" applyAlignment="1" applyProtection="1">
      <alignment horizontal="center" vertical="center" wrapText="1"/>
      <protection locked="0"/>
    </xf>
    <xf numFmtId="9" fontId="0" fillId="33" borderId="3" xfId="0" applyNumberFormat="1" applyFont="1" applyFill="1" applyBorder="1" applyAlignment="1" applyProtection="1">
      <alignment horizontal="center" vertical="center" wrapText="1"/>
      <protection locked="0"/>
    </xf>
    <xf numFmtId="9" fontId="2" fillId="3" borderId="3" xfId="0" applyNumberFormat="1" applyFont="1" applyFill="1" applyBorder="1" applyAlignment="1" applyProtection="1">
      <alignment horizontal="center" vertical="center" wrapText="1"/>
      <protection locked="0"/>
    </xf>
    <xf numFmtId="9" fontId="0" fillId="28" borderId="3" xfId="0" applyNumberFormat="1" applyFont="1" applyFill="1" applyBorder="1" applyAlignment="1" applyProtection="1">
      <alignment horizontal="center" vertical="center" wrapText="1"/>
      <protection locked="0"/>
    </xf>
    <xf numFmtId="9" fontId="19" fillId="54" borderId="3" xfId="0" applyNumberFormat="1" applyFont="1" applyFill="1" applyBorder="1" applyAlignment="1" applyProtection="1">
      <alignment horizontal="center" vertical="center" wrapText="1"/>
      <protection locked="0"/>
    </xf>
    <xf numFmtId="9" fontId="0" fillId="29" borderId="25" xfId="0" applyNumberFormat="1" applyFont="1" applyFill="1" applyBorder="1" applyAlignment="1" applyProtection="1">
      <alignment horizontal="center" vertical="center" wrapText="1"/>
      <protection locked="0"/>
    </xf>
    <xf numFmtId="0" fontId="0" fillId="29" borderId="3" xfId="0" applyFill="1" applyBorder="1" applyAlignment="1" applyProtection="1">
      <alignment horizontal="center"/>
      <protection locked="0"/>
    </xf>
    <xf numFmtId="0" fontId="0" fillId="0" borderId="11" xfId="0" applyBorder="1" applyAlignment="1" applyProtection="1">
      <alignment horizontal="center"/>
      <protection locked="0"/>
    </xf>
    <xf numFmtId="0" fontId="1" fillId="0" borderId="23"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xf numFmtId="0" fontId="0" fillId="0" borderId="0" xfId="0" applyFill="1" applyBorder="1" applyAlignment="1">
      <alignment wrapText="1"/>
    </xf>
    <xf numFmtId="0" fontId="0" fillId="0" borderId="0" xfId="0" applyFill="1" applyBorder="1" applyAlignment="1"/>
    <xf numFmtId="166" fontId="5" fillId="0" borderId="0" xfId="0" applyNumberFormat="1" applyFont="1" applyFill="1" applyBorder="1" applyAlignment="1">
      <alignment horizontal="center" vertical="center" wrapText="1"/>
    </xf>
    <xf numFmtId="0" fontId="0" fillId="0" borderId="0" xfId="0" applyFill="1" applyBorder="1" applyAlignment="1" applyProtection="1">
      <alignment horizontal="center" vertical="center" wrapText="1"/>
      <protection locked="0"/>
    </xf>
    <xf numFmtId="0" fontId="0" fillId="0" borderId="0" xfId="0" applyProtection="1">
      <protection locked="0"/>
    </xf>
    <xf numFmtId="0" fontId="0" fillId="31" borderId="0" xfId="0" applyFill="1" applyAlignment="1">
      <alignment wrapText="1"/>
    </xf>
    <xf numFmtId="0" fontId="34" fillId="31" borderId="0" xfId="0" applyFont="1" applyFill="1"/>
    <xf numFmtId="0" fontId="35" fillId="31" borderId="0" xfId="0" applyFont="1" applyFill="1"/>
    <xf numFmtId="0" fontId="36" fillId="31" borderId="0" xfId="0" applyFont="1" applyFill="1"/>
    <xf numFmtId="0" fontId="37" fillId="31" borderId="37" xfId="0" applyFont="1" applyFill="1" applyBorder="1"/>
    <xf numFmtId="166" fontId="5" fillId="0" borderId="21" xfId="0" applyNumberFormat="1" applyFont="1" applyFill="1" applyBorder="1" applyAlignment="1">
      <alignment horizontal="center" vertical="center" wrapText="1"/>
    </xf>
    <xf numFmtId="0" fontId="0" fillId="0" borderId="3" xfId="0" applyFill="1" applyBorder="1"/>
    <xf numFmtId="166" fontId="5" fillId="0" borderId="3" xfId="0" applyNumberFormat="1" applyFont="1" applyFill="1" applyBorder="1" applyAlignment="1">
      <alignment horizontal="center" vertical="center" wrapText="1"/>
    </xf>
    <xf numFmtId="1" fontId="5" fillId="0" borderId="30" xfId="0" applyNumberFormat="1" applyFont="1" applyFill="1" applyBorder="1" applyAlignment="1">
      <alignment horizontal="center" vertical="center" wrapText="1"/>
    </xf>
    <xf numFmtId="0" fontId="0" fillId="0" borderId="30" xfId="0" applyFill="1" applyBorder="1" applyAlignment="1">
      <alignment horizontal="center" vertical="center" wrapText="1"/>
    </xf>
    <xf numFmtId="0" fontId="23" fillId="0" borderId="9" xfId="0" applyFont="1" applyFill="1" applyBorder="1" applyAlignment="1">
      <alignment horizontal="center" vertical="center"/>
    </xf>
    <xf numFmtId="0" fontId="39" fillId="31" borderId="0" xfId="0" applyFont="1" applyFill="1"/>
    <xf numFmtId="0" fontId="40" fillId="31" borderId="0" xfId="52" applyFill="1"/>
    <xf numFmtId="0" fontId="0" fillId="31" borderId="0" xfId="0" quotePrefix="1" applyFill="1" applyAlignment="1">
      <alignment horizontal="left" wrapText="1"/>
    </xf>
    <xf numFmtId="0" fontId="0" fillId="67" borderId="25" xfId="0" applyFill="1" applyBorder="1" applyAlignment="1" applyProtection="1">
      <alignment horizontal="center"/>
      <protection locked="0"/>
    </xf>
    <xf numFmtId="0" fontId="0" fillId="66" borderId="3" xfId="0" applyFill="1" applyBorder="1" applyAlignment="1" applyProtection="1">
      <alignment horizontal="center"/>
      <protection locked="0"/>
    </xf>
    <xf numFmtId="166" fontId="0" fillId="65" borderId="3" xfId="0" applyNumberFormat="1"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ont="1" applyBorder="1" applyAlignment="1">
      <alignment horizontal="center" vertical="center"/>
    </xf>
    <xf numFmtId="0" fontId="2" fillId="2" borderId="0" xfId="48" applyBorder="1" applyProtection="1">
      <alignment horizontal="center" vertical="center" wrapText="1"/>
      <protection locked="0"/>
    </xf>
    <xf numFmtId="0" fontId="0" fillId="29" borderId="0" xfId="0" applyFont="1" applyFill="1" applyBorder="1" applyAlignment="1" applyProtection="1">
      <alignment horizontal="center" vertical="center" wrapText="1"/>
      <protection locked="0"/>
    </xf>
    <xf numFmtId="0" fontId="0" fillId="30"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57" borderId="6" xfId="0" applyFont="1" applyFill="1" applyBorder="1" applyAlignment="1" applyProtection="1">
      <alignment horizontal="center" vertical="center" wrapText="1"/>
      <protection locked="0"/>
    </xf>
    <xf numFmtId="0" fontId="5" fillId="31" borderId="22" xfId="0" applyFont="1" applyFill="1" applyBorder="1" applyAlignment="1">
      <alignment horizontal="center" vertical="center" wrapText="1"/>
    </xf>
    <xf numFmtId="0" fontId="5" fillId="31" borderId="29" xfId="0" applyFont="1" applyFill="1" applyBorder="1" applyAlignment="1">
      <alignment horizontal="center" vertical="center" wrapText="1"/>
    </xf>
    <xf numFmtId="0" fontId="0" fillId="31" borderId="23" xfId="0" applyFill="1" applyBorder="1" applyAlignment="1">
      <alignment horizontal="center"/>
    </xf>
    <xf numFmtId="0" fontId="5" fillId="31" borderId="31" xfId="0" applyFont="1" applyFill="1" applyBorder="1" applyAlignment="1">
      <alignment horizontal="center" vertical="center" wrapText="1"/>
    </xf>
    <xf numFmtId="0" fontId="0" fillId="32" borderId="21"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0" fillId="35" borderId="21" xfId="0" applyFont="1" applyFill="1" applyBorder="1" applyAlignment="1" applyProtection="1">
      <alignment horizontal="center" vertical="center" wrapText="1"/>
      <protection locked="0"/>
    </xf>
    <xf numFmtId="0" fontId="0" fillId="58" borderId="24" xfId="0" applyFont="1" applyFill="1" applyBorder="1" applyAlignment="1" applyProtection="1">
      <alignment horizontal="center" vertical="center" wrapText="1"/>
      <protection locked="0"/>
    </xf>
    <xf numFmtId="0" fontId="0" fillId="36" borderId="21"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center" vertical="center" wrapText="1"/>
      <protection locked="0"/>
    </xf>
    <xf numFmtId="0" fontId="0" fillId="63" borderId="21" xfId="0" applyFill="1" applyBorder="1" applyAlignment="1" applyProtection="1">
      <alignment horizontal="center" vertical="center"/>
      <protection locked="0"/>
    </xf>
    <xf numFmtId="0" fontId="0" fillId="5" borderId="21" xfId="0" applyFont="1" applyFill="1" applyBorder="1" applyAlignment="1" applyProtection="1">
      <alignment horizontal="center" vertical="center" wrapText="1"/>
      <protection locked="0"/>
    </xf>
    <xf numFmtId="0" fontId="0" fillId="59" borderId="24" xfId="0" applyFont="1" applyFill="1" applyBorder="1" applyAlignment="1" applyProtection="1">
      <alignment horizontal="center" vertical="center" wrapText="1"/>
      <protection locked="0"/>
    </xf>
    <xf numFmtId="0" fontId="0" fillId="49" borderId="21" xfId="0" applyFont="1" applyFill="1" applyBorder="1" applyAlignment="1" applyProtection="1">
      <alignment horizontal="center" vertical="center" wrapText="1"/>
      <protection locked="0"/>
    </xf>
    <xf numFmtId="0" fontId="0" fillId="28" borderId="21" xfId="0" applyFont="1" applyFill="1" applyBorder="1" applyAlignment="1" applyProtection="1">
      <alignment horizontal="center" vertical="center" wrapText="1"/>
      <protection locked="0"/>
    </xf>
    <xf numFmtId="0" fontId="0" fillId="27" borderId="21" xfId="0" applyFont="1" applyFill="1" applyBorder="1" applyAlignment="1" applyProtection="1">
      <alignment horizontal="center" vertical="center" wrapText="1"/>
      <protection locked="0"/>
    </xf>
    <xf numFmtId="0" fontId="0" fillId="26" borderId="21" xfId="0" applyFont="1" applyFill="1" applyBorder="1" applyAlignment="1" applyProtection="1">
      <alignment horizontal="center" vertical="center" wrapText="1"/>
      <protection locked="0"/>
    </xf>
    <xf numFmtId="0" fontId="0" fillId="60" borderId="24" xfId="0" applyFont="1" applyFill="1" applyBorder="1" applyAlignment="1" applyProtection="1">
      <alignment horizontal="center" vertical="center" wrapText="1"/>
      <protection locked="0"/>
    </xf>
    <xf numFmtId="0" fontId="19" fillId="53" borderId="21" xfId="0" applyFont="1" applyFill="1" applyBorder="1" applyAlignment="1" applyProtection="1">
      <alignment horizontal="center" vertical="center" wrapText="1"/>
      <protection locked="0"/>
    </xf>
    <xf numFmtId="0" fontId="19" fillId="54" borderId="21" xfId="0" applyFont="1" applyFill="1" applyBorder="1" applyAlignment="1" applyProtection="1">
      <alignment horizontal="center" vertical="center" wrapText="1"/>
      <protection locked="0"/>
    </xf>
    <xf numFmtId="0" fontId="19" fillId="55" borderId="21" xfId="0" applyFont="1" applyFill="1" applyBorder="1" applyAlignment="1" applyProtection="1">
      <alignment horizontal="center" vertical="center" wrapText="1"/>
      <protection locked="0"/>
    </xf>
    <xf numFmtId="0" fontId="19" fillId="56" borderId="21" xfId="0" applyFont="1" applyFill="1" applyBorder="1" applyAlignment="1" applyProtection="1">
      <alignment horizontal="center" vertical="center" wrapText="1"/>
      <protection locked="0"/>
    </xf>
    <xf numFmtId="0" fontId="19" fillId="62" borderId="24" xfId="0" applyFont="1" applyFill="1" applyBorder="1" applyAlignment="1" applyProtection="1">
      <alignment horizontal="center" vertical="center" wrapText="1"/>
      <protection locked="0"/>
    </xf>
    <xf numFmtId="0" fontId="1" fillId="31" borderId="37" xfId="0" applyFont="1" applyFill="1" applyBorder="1"/>
    <xf numFmtId="0" fontId="34" fillId="31" borderId="0" xfId="0" applyFont="1" applyFill="1" applyAlignment="1">
      <alignment wrapText="1"/>
    </xf>
    <xf numFmtId="0" fontId="0" fillId="0" borderId="3" xfId="0" applyFont="1" applyBorder="1" applyAlignment="1">
      <alignment horizontal="center" vertical="center"/>
    </xf>
    <xf numFmtId="0" fontId="17" fillId="0" borderId="21" xfId="0" applyFont="1" applyBorder="1" applyAlignment="1">
      <alignment horizontal="right" vertical="center"/>
    </xf>
    <xf numFmtId="0" fontId="17" fillId="0" borderId="3" xfId="0" applyFont="1" applyBorder="1" applyAlignment="1">
      <alignment horizontal="right" vertical="center"/>
    </xf>
    <xf numFmtId="0" fontId="1" fillId="0" borderId="37" xfId="0" applyFont="1" applyFill="1" applyBorder="1" applyAlignment="1">
      <alignment horizontal="center" vertical="center"/>
    </xf>
    <xf numFmtId="0" fontId="0" fillId="0" borderId="21" xfId="0" applyBorder="1"/>
    <xf numFmtId="0" fontId="0" fillId="0" borderId="3" xfId="0" applyBorder="1"/>
    <xf numFmtId="0" fontId="0" fillId="48"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center" vertical="center" wrapText="1"/>
      <protection locked="0"/>
    </xf>
    <xf numFmtId="0" fontId="0" fillId="36" borderId="0" xfId="0" applyFont="1" applyFill="1" applyBorder="1" applyAlignment="1" applyProtection="1">
      <alignment horizontal="center" vertical="center" wrapText="1"/>
      <protection locked="0"/>
    </xf>
    <xf numFmtId="0" fontId="0" fillId="49" borderId="0" xfId="0" applyFont="1" applyFill="1" applyBorder="1" applyAlignment="1" applyProtection="1">
      <alignment horizontal="center" vertical="center" wrapText="1"/>
      <protection locked="0"/>
    </xf>
    <xf numFmtId="0" fontId="19" fillId="53" borderId="32" xfId="0" applyFont="1" applyFill="1" applyBorder="1" applyAlignment="1" applyProtection="1">
      <alignment horizontal="center" vertical="center" wrapText="1"/>
      <protection locked="0"/>
    </xf>
    <xf numFmtId="166" fontId="2" fillId="2" borderId="3" xfId="48" applyNumberFormat="1" applyBorder="1" applyProtection="1">
      <alignment horizontal="center" vertical="center" wrapText="1"/>
      <protection locked="0"/>
    </xf>
    <xf numFmtId="0" fontId="0" fillId="50" borderId="0" xfId="0" applyFont="1" applyFill="1" applyBorder="1" applyAlignment="1" applyProtection="1">
      <alignment horizontal="center" vertical="center" wrapText="1"/>
      <protection locked="0"/>
    </xf>
    <xf numFmtId="0" fontId="0" fillId="33" borderId="0"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28" borderId="0" xfId="0" applyFont="1" applyFill="1" applyBorder="1" applyAlignment="1" applyProtection="1">
      <alignment horizontal="center" vertical="center" wrapText="1"/>
      <protection locked="0"/>
    </xf>
    <xf numFmtId="0" fontId="19" fillId="54" borderId="32" xfId="0" applyFont="1" applyFill="1" applyBorder="1" applyAlignment="1" applyProtection="1">
      <alignment horizontal="center" vertical="center" wrapText="1"/>
      <protection locked="0"/>
    </xf>
    <xf numFmtId="166" fontId="0" fillId="29" borderId="3" xfId="0" applyNumberFormat="1" applyFont="1" applyFill="1" applyBorder="1" applyAlignment="1" applyProtection="1">
      <alignment horizontal="center" vertical="center" wrapText="1"/>
      <protection locked="0"/>
    </xf>
    <xf numFmtId="0" fontId="0" fillId="51" borderId="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27" borderId="0" xfId="0" applyFont="1" applyFill="1" applyBorder="1" applyAlignment="1" applyProtection="1">
      <alignment horizontal="center" vertical="center" wrapText="1"/>
      <protection locked="0"/>
    </xf>
    <xf numFmtId="0" fontId="19" fillId="55" borderId="32" xfId="0" applyFont="1" applyFill="1" applyBorder="1" applyAlignment="1" applyProtection="1">
      <alignment horizontal="center" vertical="center" wrapText="1"/>
      <protection locked="0"/>
    </xf>
    <xf numFmtId="166" fontId="0" fillId="30" borderId="3" xfId="0" applyNumberFormat="1" applyFont="1" applyFill="1" applyBorder="1" applyAlignment="1" applyProtection="1">
      <alignment horizontal="center" vertical="center" wrapText="1"/>
      <protection locked="0"/>
    </xf>
    <xf numFmtId="0" fontId="0" fillId="52" borderId="0" xfId="0" applyFont="1" applyFill="1" applyBorder="1" applyAlignment="1" applyProtection="1">
      <alignment horizontal="center" vertical="center" wrapText="1"/>
      <protection locked="0"/>
    </xf>
    <xf numFmtId="2" fontId="0" fillId="35" borderId="0" xfId="0" applyNumberFormat="1"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26" borderId="0" xfId="0" applyFont="1" applyFill="1" applyBorder="1" applyAlignment="1" applyProtection="1">
      <alignment horizontal="center" vertical="center" wrapText="1"/>
      <protection locked="0"/>
    </xf>
    <xf numFmtId="0" fontId="19" fillId="56" borderId="32" xfId="0" applyFont="1" applyFill="1" applyBorder="1" applyAlignment="1" applyProtection="1">
      <alignment horizontal="center" vertical="center" wrapText="1"/>
      <protection locked="0"/>
    </xf>
    <xf numFmtId="166" fontId="0" fillId="4" borderId="3" xfId="0" applyNumberFormat="1" applyFont="1" applyFill="1" applyBorder="1" applyAlignment="1" applyProtection="1">
      <alignment horizontal="center" vertical="center" wrapText="1"/>
      <protection locked="0"/>
    </xf>
    <xf numFmtId="0" fontId="0" fillId="61" borderId="6" xfId="0" applyFont="1" applyFill="1" applyBorder="1" applyAlignment="1" applyProtection="1">
      <alignment horizontal="center" vertical="center" wrapText="1"/>
      <protection locked="0"/>
    </xf>
    <xf numFmtId="0" fontId="0" fillId="58" borderId="6" xfId="0" applyFont="1" applyFill="1" applyBorder="1" applyAlignment="1" applyProtection="1">
      <alignment horizontal="center" vertical="center" wrapText="1"/>
      <protection locked="0"/>
    </xf>
    <xf numFmtId="0" fontId="0" fillId="59" borderId="6" xfId="0" applyFont="1" applyFill="1" applyBorder="1" applyAlignment="1" applyProtection="1">
      <alignment horizontal="center" vertical="center" wrapText="1"/>
      <protection locked="0"/>
    </xf>
    <xf numFmtId="0" fontId="0" fillId="60" borderId="6" xfId="0" applyFont="1" applyFill="1" applyBorder="1" applyAlignment="1" applyProtection="1">
      <alignment horizontal="center" vertical="center" wrapText="1"/>
      <protection locked="0"/>
    </xf>
    <xf numFmtId="0" fontId="19" fillId="62" borderId="33" xfId="0" applyFont="1" applyFill="1" applyBorder="1" applyAlignment="1" applyProtection="1">
      <alignment horizontal="center" vertical="center" wrapText="1"/>
      <protection locked="0"/>
    </xf>
    <xf numFmtId="166" fontId="0" fillId="57" borderId="25" xfId="0" applyNumberFormat="1"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23" fillId="0" borderId="45"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166" fontId="5" fillId="0" borderId="22" xfId="0" applyNumberFormat="1" applyFont="1" applyFill="1" applyBorder="1" applyAlignment="1">
      <alignment horizontal="center" vertical="center" wrapText="1"/>
    </xf>
    <xf numFmtId="166" fontId="5" fillId="0" borderId="29" xfId="0" applyNumberFormat="1" applyFont="1" applyFill="1" applyBorder="1" applyAlignment="1">
      <alignment horizontal="center" vertical="center" wrapText="1"/>
    </xf>
    <xf numFmtId="166" fontId="5" fillId="0" borderId="23" xfId="0" applyNumberFormat="1" applyFont="1" applyFill="1" applyBorder="1" applyAlignment="1">
      <alignment horizontal="center" vertical="center" wrapText="1"/>
    </xf>
    <xf numFmtId="1" fontId="44" fillId="0" borderId="9" xfId="0" applyNumberFormat="1" applyFont="1" applyFill="1" applyBorder="1" applyAlignment="1">
      <alignment horizontal="center" vertical="center"/>
    </xf>
    <xf numFmtId="1" fontId="44" fillId="0" borderId="11" xfId="0" applyNumberFormat="1" applyFont="1" applyFill="1" applyBorder="1" applyAlignment="1">
      <alignment horizontal="center" vertical="center"/>
    </xf>
    <xf numFmtId="0" fontId="45" fillId="0" borderId="0" xfId="0" applyFont="1" applyFill="1" applyBorder="1"/>
    <xf numFmtId="166" fontId="44" fillId="0" borderId="9" xfId="0" applyNumberFormat="1" applyFont="1" applyBorder="1" applyAlignment="1">
      <alignment horizontal="center" vertical="center" wrapText="1"/>
    </xf>
    <xf numFmtId="166" fontId="44" fillId="0" borderId="10" xfId="0" applyNumberFormat="1" applyFont="1" applyBorder="1" applyAlignment="1">
      <alignment horizontal="center" vertical="center" wrapText="1"/>
    </xf>
    <xf numFmtId="166" fontId="44" fillId="0" borderId="11" xfId="0" applyNumberFormat="1" applyFont="1" applyBorder="1" applyAlignment="1">
      <alignment horizontal="center" vertical="center" wrapText="1"/>
    </xf>
    <xf numFmtId="0" fontId="44" fillId="0" borderId="38"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31" borderId="0" xfId="0" applyFill="1" applyProtection="1"/>
    <xf numFmtId="0" fontId="4" fillId="31" borderId="0" xfId="0" applyFont="1" applyFill="1" applyProtection="1"/>
    <xf numFmtId="0" fontId="24" fillId="64" borderId="34" xfId="0" applyFont="1" applyFill="1" applyBorder="1" applyAlignment="1" applyProtection="1">
      <alignment horizontal="center" vertical="center"/>
    </xf>
    <xf numFmtId="0" fontId="25" fillId="0" borderId="2"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0" fillId="0" borderId="0" xfId="0" applyFill="1" applyProtection="1">
      <protection locked="0"/>
    </xf>
    <xf numFmtId="0" fontId="0" fillId="31" borderId="0" xfId="0" applyFill="1" applyProtection="1">
      <protection locked="0"/>
    </xf>
    <xf numFmtId="0" fontId="0" fillId="0" borderId="0" xfId="0" applyFill="1" applyBorder="1" applyProtection="1">
      <protection locked="0"/>
    </xf>
    <xf numFmtId="0" fontId="0" fillId="63" borderId="0" xfId="0" applyFill="1" applyBorder="1" applyAlignment="1" applyProtection="1">
      <alignment horizontal="center" vertical="center"/>
      <protection locked="0"/>
    </xf>
    <xf numFmtId="0" fontId="17" fillId="0" borderId="21" xfId="0" applyFont="1" applyBorder="1" applyAlignment="1">
      <alignment horizontal="center" vertical="center"/>
    </xf>
    <xf numFmtId="0" fontId="19" fillId="0" borderId="21" xfId="0" applyFont="1" applyBorder="1" applyAlignment="1">
      <alignment horizontal="center" vertical="center"/>
    </xf>
    <xf numFmtId="0" fontId="17" fillId="0" borderId="0" xfId="0" applyFont="1" applyBorder="1" applyAlignment="1">
      <alignment horizontal="center" vertical="center"/>
    </xf>
    <xf numFmtId="0" fontId="0" fillId="0" borderId="21" xfId="0" applyBorder="1" applyAlignment="1">
      <alignment horizontal="center"/>
    </xf>
    <xf numFmtId="9" fontId="0" fillId="0" borderId="3" xfId="0" applyNumberFormat="1" applyBorder="1" applyAlignment="1">
      <alignment horizontal="center"/>
    </xf>
    <xf numFmtId="0" fontId="0" fillId="0" borderId="22" xfId="0" applyBorder="1" applyAlignment="1" applyProtection="1">
      <alignment horizontal="center" vertical="center"/>
    </xf>
    <xf numFmtId="0" fontId="0" fillId="0" borderId="29" xfId="0" applyBorder="1" applyAlignment="1" applyProtection="1">
      <alignment horizontal="center" vertical="center"/>
    </xf>
    <xf numFmtId="0" fontId="0" fillId="0" borderId="23" xfId="0" applyBorder="1" applyAlignment="1" applyProtection="1">
      <alignment horizontal="center" vertical="center"/>
    </xf>
    <xf numFmtId="0" fontId="5" fillId="0" borderId="46" xfId="0" applyFont="1" applyBorder="1" applyAlignment="1" applyProtection="1">
      <alignment horizontal="center" vertical="center"/>
    </xf>
    <xf numFmtId="0" fontId="0" fillId="69" borderId="47" xfId="0" applyFont="1" applyFill="1" applyBorder="1" applyAlignment="1" applyProtection="1">
      <alignment horizontal="center" vertical="center" wrapText="1"/>
    </xf>
    <xf numFmtId="0" fontId="0" fillId="70" borderId="47" xfId="0" applyFont="1" applyFill="1" applyBorder="1" applyAlignment="1" applyProtection="1">
      <alignment horizontal="center" vertical="center" wrapText="1"/>
    </xf>
    <xf numFmtId="0" fontId="0" fillId="71" borderId="47" xfId="0" applyFill="1" applyBorder="1" applyAlignment="1" applyProtection="1">
      <alignment horizontal="center" vertical="center" wrapText="1"/>
    </xf>
    <xf numFmtId="0" fontId="2" fillId="72" borderId="48" xfId="51" applyFill="1" applyBorder="1" applyProtection="1">
      <alignment horizontal="center" vertical="center" wrapText="1"/>
    </xf>
    <xf numFmtId="0" fontId="5" fillId="0" borderId="49" xfId="0" applyFont="1" applyBorder="1" applyAlignment="1" applyProtection="1">
      <alignment horizontal="center" vertical="center"/>
    </xf>
    <xf numFmtId="0" fontId="2" fillId="68" borderId="50" xfId="48" applyFill="1" applyBorder="1" applyProtection="1">
      <alignment horizontal="center" vertical="center" wrapText="1"/>
    </xf>
    <xf numFmtId="0" fontId="0" fillId="69" borderId="50" xfId="0" applyFont="1" applyFill="1" applyBorder="1" applyAlignment="1" applyProtection="1">
      <alignment horizontal="center" vertical="center" wrapText="1"/>
    </xf>
    <xf numFmtId="0" fontId="0" fillId="70" borderId="50" xfId="0" applyFont="1" applyFill="1" applyBorder="1" applyAlignment="1" applyProtection="1">
      <alignment horizontal="center" vertical="center" wrapText="1"/>
    </xf>
    <xf numFmtId="0" fontId="0" fillId="71" borderId="50" xfId="0" applyFill="1" applyBorder="1" applyAlignment="1" applyProtection="1">
      <alignment horizontal="center" vertical="center" wrapText="1"/>
    </xf>
    <xf numFmtId="0" fontId="2" fillId="72" borderId="51" xfId="51" applyFill="1" applyBorder="1" applyProtection="1">
      <alignment horizontal="center" vertical="center" wrapText="1"/>
    </xf>
    <xf numFmtId="0" fontId="5" fillId="0" borderId="49" xfId="0" applyFont="1" applyBorder="1" applyAlignment="1" applyProtection="1">
      <alignment horizontal="center" vertical="center" wrapText="1"/>
    </xf>
    <xf numFmtId="0" fontId="5" fillId="0" borderId="52" xfId="0" applyFont="1" applyFill="1" applyBorder="1" applyAlignment="1" applyProtection="1">
      <alignment horizontal="center" vertical="center"/>
    </xf>
    <xf numFmtId="0" fontId="2" fillId="68" borderId="53" xfId="48" applyFill="1" applyBorder="1" applyProtection="1">
      <alignment horizontal="center" vertical="center" wrapText="1"/>
    </xf>
    <xf numFmtId="0" fontId="0" fillId="69" borderId="53" xfId="0" applyFont="1" applyFill="1" applyBorder="1" applyAlignment="1" applyProtection="1">
      <alignment horizontal="center" vertical="center" wrapText="1"/>
    </xf>
    <xf numFmtId="0" fontId="0" fillId="70" borderId="53" xfId="0" applyFont="1" applyFill="1" applyBorder="1" applyAlignment="1" applyProtection="1">
      <alignment horizontal="center" vertical="center" wrapText="1"/>
    </xf>
    <xf numFmtId="0" fontId="0" fillId="71" borderId="53" xfId="0" applyFill="1" applyBorder="1" applyAlignment="1" applyProtection="1">
      <alignment horizontal="center" vertical="center" wrapText="1"/>
    </xf>
    <xf numFmtId="0" fontId="2" fillId="72" borderId="54" xfId="51" applyFill="1" applyBorder="1" applyProtection="1">
      <alignment horizontal="center" vertical="center" wrapText="1"/>
    </xf>
    <xf numFmtId="0" fontId="0" fillId="72" borderId="51" xfId="51" applyFont="1" applyFill="1" applyBorder="1" applyProtection="1">
      <alignment horizontal="center" vertical="center" wrapTex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8" fillId="0" borderId="21" xfId="0" applyFont="1" applyBorder="1" applyAlignment="1">
      <alignment horizontal="center" vertical="center"/>
    </xf>
    <xf numFmtId="0" fontId="0" fillId="68" borderId="47" xfId="48" applyFont="1" applyFill="1" applyBorder="1" applyProtection="1">
      <alignment horizontal="center" vertical="center" wrapText="1"/>
    </xf>
    <xf numFmtId="0" fontId="38" fillId="31" borderId="0" xfId="0" applyFont="1" applyFill="1" applyAlignment="1">
      <alignment horizontal="center" vertical="center"/>
    </xf>
    <xf numFmtId="0" fontId="26" fillId="0" borderId="7"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42"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44" xfId="0" applyFont="1" applyBorder="1" applyAlignment="1" applyProtection="1">
      <alignment horizontal="left" vertical="center" wrapText="1"/>
    </xf>
    <xf numFmtId="0" fontId="26" fillId="0" borderId="39" xfId="0" applyFont="1" applyBorder="1" applyAlignment="1" applyProtection="1">
      <alignment horizontal="left" vertical="center" wrapText="1"/>
    </xf>
    <xf numFmtId="0" fontId="26" fillId="0" borderId="40" xfId="0" applyFont="1" applyBorder="1" applyAlignment="1" applyProtection="1">
      <alignment horizontal="left" vertical="center" wrapText="1"/>
    </xf>
    <xf numFmtId="0" fontId="26" fillId="0" borderId="41" xfId="0" applyFont="1" applyBorder="1" applyAlignment="1" applyProtection="1">
      <alignment horizontal="left" vertical="center" wrapText="1"/>
    </xf>
    <xf numFmtId="0" fontId="24" fillId="64" borderId="35" xfId="0" applyFont="1" applyFill="1" applyBorder="1" applyAlignment="1" applyProtection="1">
      <alignment horizontal="center" vertical="center"/>
    </xf>
    <xf numFmtId="0" fontId="26" fillId="0" borderId="1"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0" fontId="28" fillId="0" borderId="26" xfId="0" applyFont="1" applyBorder="1" applyAlignment="1" applyProtection="1">
      <alignment horizontal="center" vertical="center"/>
    </xf>
    <xf numFmtId="0" fontId="28" fillId="0" borderId="27" xfId="0" applyFont="1" applyBorder="1" applyAlignment="1" applyProtection="1">
      <alignment horizontal="center" vertical="center"/>
    </xf>
    <xf numFmtId="0" fontId="28" fillId="0" borderId="28" xfId="0" applyFont="1" applyBorder="1" applyAlignment="1" applyProtection="1">
      <alignment horizontal="center" vertical="center"/>
    </xf>
    <xf numFmtId="0" fontId="46" fillId="31" borderId="0" xfId="0" applyFont="1" applyFill="1" applyAlignment="1" applyProtection="1">
      <alignment horizontal="center" vertical="center"/>
    </xf>
    <xf numFmtId="0" fontId="24" fillId="64" borderId="36" xfId="0" applyFont="1" applyFill="1" applyBorder="1" applyAlignment="1" applyProtection="1">
      <alignment horizontal="center" vertical="center"/>
    </xf>
    <xf numFmtId="0" fontId="47" fillId="31" borderId="0" xfId="0" applyFont="1" applyFill="1" applyAlignment="1">
      <alignment horizontal="center" vertical="center"/>
    </xf>
    <xf numFmtId="0" fontId="1" fillId="0" borderId="22" xfId="0" applyFont="1" applyBorder="1" applyAlignment="1">
      <alignment horizontal="center"/>
    </xf>
    <xf numFmtId="0" fontId="1" fillId="0" borderId="29"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3" fillId="0" borderId="29" xfId="0" applyFont="1" applyBorder="1" applyAlignment="1">
      <alignment horizontal="center"/>
    </xf>
    <xf numFmtId="0" fontId="23" fillId="0" borderId="23" xfId="0" applyFont="1" applyBorder="1" applyAlignment="1">
      <alignment horizont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46" fillId="31" borderId="0" xfId="0" applyFont="1" applyFill="1" applyAlignment="1">
      <alignment horizontal="center" vertical="center"/>
    </xf>
    <xf numFmtId="0" fontId="1" fillId="0" borderId="29"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31" borderId="0" xfId="0" quotePrefix="1" applyFill="1" applyAlignment="1">
      <alignment horizontal="left"/>
    </xf>
    <xf numFmtId="0" fontId="0" fillId="31" borderId="0" xfId="0" applyFill="1" applyAlignment="1">
      <alignment horizontal="left"/>
    </xf>
    <xf numFmtId="0" fontId="1" fillId="0" borderId="22"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24" xfId="0" applyFont="1" applyFill="1" applyBorder="1" applyAlignment="1">
      <alignment horizontal="center" vertical="center"/>
    </xf>
    <xf numFmtId="0" fontId="0" fillId="0" borderId="6" xfId="0" applyFont="1" applyFill="1" applyBorder="1" applyAlignment="1">
      <alignment horizontal="center"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 xfId="0" applyFont="1" applyBorder="1" applyAlignment="1">
      <alignment horizontal="center" vertical="center" wrapText="1"/>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31" borderId="0" xfId="0" quotePrefix="1" applyFill="1" applyAlignment="1">
      <alignment horizontal="left" wrapText="1"/>
    </xf>
  </cellXfs>
  <cellStyles count="53">
    <cellStyle name="20 % - Accent1" xfId="2" builtinId="30" hidden="1"/>
    <cellStyle name="20 % - Accent2" xfId="6" builtinId="34" hidden="1"/>
    <cellStyle name="20 % - Accent3" xfId="10" builtinId="38" hidden="1"/>
    <cellStyle name="20 % - Accent4" xfId="14" builtinId="42" hidden="1"/>
    <cellStyle name="20 % - Accent5" xfId="45" builtinId="46" hidden="1"/>
    <cellStyle name="20 % - Accent6" xfId="18" builtinId="50" hidden="1"/>
    <cellStyle name="40 % - Accent1" xfId="3" builtinId="31" hidden="1"/>
    <cellStyle name="40 % - Accent2" xfId="7" builtinId="35" hidden="1"/>
    <cellStyle name="40 % - Accent3" xfId="11" builtinId="39" hidden="1"/>
    <cellStyle name="40 % - Accent4" xfId="15" builtinId="43" hidden="1"/>
    <cellStyle name="40 % - Accent5" xfId="46" builtinId="47" hidden="1"/>
    <cellStyle name="40 % - Accent6" xfId="19" builtinId="51" hidden="1"/>
    <cellStyle name="60 % - Accent1" xfId="4" builtinId="32" hidden="1"/>
    <cellStyle name="60 % - Accent2" xfId="8" builtinId="36" hidden="1"/>
    <cellStyle name="60 % - Accent3" xfId="12" builtinId="40" hidden="1"/>
    <cellStyle name="60 % - Accent4" xfId="16" builtinId="44" hidden="1"/>
    <cellStyle name="60 % - Accent5" xfId="47" builtinId="48" hidden="1"/>
    <cellStyle name="60 % - Accent6" xfId="20" builtinId="52" hidden="1"/>
    <cellStyle name="Accent1" xfId="1" builtinId="29" hidden="1"/>
    <cellStyle name="Accent2" xfId="5" builtinId="33" hidden="1"/>
    <cellStyle name="Accent3" xfId="9" builtinId="37" hidden="1"/>
    <cellStyle name="Accent4" xfId="13" builtinId="41" hidden="1"/>
    <cellStyle name="Accent5" xfId="44" builtinId="45" hidden="1"/>
    <cellStyle name="Accent6" xfId="17" builtinId="49" hidden="1"/>
    <cellStyle name="Avertissement" xfId="40" builtinId="11" hidden="1"/>
    <cellStyle name="Calcul" xfId="37" builtinId="22" hidden="1"/>
    <cellStyle name="Cellule liée" xfId="38" builtinId="24" hidden="1"/>
    <cellStyle name="Entrée" xfId="35" builtinId="20" hidden="1"/>
    <cellStyle name="Insatisfaisant" xfId="33" builtinId="27" hidden="1"/>
    <cellStyle name="Lien hypertexte" xfId="52" builtinId="8"/>
    <cellStyle name="Milliers" xfId="22" builtinId="3" hidden="1"/>
    <cellStyle name="Milliers [0]" xfId="23" builtinId="6" hidden="1"/>
    <cellStyle name="Monétaire" xfId="24" builtinId="4" hidden="1"/>
    <cellStyle name="Monétaire [0]" xfId="25" builtinId="7" hidden="1"/>
    <cellStyle name="Neutre" xfId="34" builtinId="28" hidden="1"/>
    <cellStyle name="Normal" xfId="0" builtinId="0"/>
    <cellStyle name="Note" xfId="41" builtinId="10" hidden="1"/>
    <cellStyle name="PilierA" xfId="48" xr:uid="{00000000-0005-0000-0000-000024000000}"/>
    <cellStyle name="PilierB" xfId="21" xr:uid="{00000000-0005-0000-0000-000025000000}"/>
    <cellStyle name="PilierC" xfId="49" xr:uid="{00000000-0005-0000-0000-000026000000}"/>
    <cellStyle name="PilierD" xfId="50" xr:uid="{00000000-0005-0000-0000-000027000000}"/>
    <cellStyle name="PilierE" xfId="51" xr:uid="{00000000-0005-0000-0000-000028000000}"/>
    <cellStyle name="Pourcentage" xfId="26" builtinId="5" hidden="1"/>
    <cellStyle name="Satisfaisant" xfId="32" builtinId="26" hidden="1"/>
    <cellStyle name="Sortie" xfId="36" builtinId="21" hidden="1"/>
    <cellStyle name="Texte explicatif" xfId="42" builtinId="53" hidden="1"/>
    <cellStyle name="Titre" xfId="27" builtinId="15" hidden="1"/>
    <cellStyle name="Titre 1" xfId="28" builtinId="16" hidden="1"/>
    <cellStyle name="Titre 2" xfId="29" builtinId="17" hidden="1"/>
    <cellStyle name="Titre 3" xfId="30" builtinId="18" hidden="1"/>
    <cellStyle name="Titre 4" xfId="31" builtinId="19" hidden="1"/>
    <cellStyle name="Total" xfId="43" builtinId="25" hidden="1"/>
    <cellStyle name="Vérification" xfId="39" builtinId="23" hidden="1"/>
  </cellStyles>
  <dxfs count="86">
    <dxf>
      <font>
        <b/>
        <i val="0"/>
        <color rgb="FFFF0000"/>
      </font>
      <fill>
        <patternFill patternType="none">
          <bgColor auto="1"/>
        </patternFill>
      </fill>
    </dxf>
    <dxf>
      <fill>
        <patternFill>
          <bgColor theme="9"/>
        </patternFill>
      </fill>
    </dxf>
    <dxf>
      <fill>
        <patternFill>
          <bgColor rgb="FFA5CD8D"/>
        </patternFill>
      </fill>
    </dxf>
    <dxf>
      <fill>
        <patternFill>
          <bgColor rgb="FFFFCF47"/>
        </patternFill>
      </fill>
    </dxf>
    <dxf>
      <fill>
        <patternFill>
          <bgColor rgb="FFF3A36D"/>
        </patternFill>
      </fill>
    </dxf>
    <dxf>
      <fill>
        <patternFill>
          <bgColor rgb="FFFF5B5B"/>
        </patternFill>
      </fill>
    </dxf>
    <dxf>
      <fill>
        <patternFill>
          <bgColor rgb="FF73B04A"/>
        </patternFill>
      </fill>
    </dxf>
    <dxf>
      <fill>
        <patternFill>
          <bgColor rgb="FFA5CD8D"/>
        </patternFill>
      </fill>
    </dxf>
    <dxf>
      <fill>
        <patternFill>
          <bgColor rgb="FFFFCF47"/>
        </patternFill>
      </fill>
    </dxf>
    <dxf>
      <fill>
        <patternFill>
          <bgColor rgb="FFF3A36D"/>
        </patternFill>
      </fill>
    </dxf>
    <dxf>
      <fill>
        <patternFill>
          <bgColor rgb="FFFF5B5B"/>
        </patternFill>
      </fill>
    </dxf>
    <dxf>
      <fill>
        <patternFill>
          <bgColor rgb="FF73B04A"/>
        </patternFill>
      </fill>
    </dxf>
    <dxf>
      <fill>
        <patternFill>
          <bgColor rgb="FFA5CD8D"/>
        </patternFill>
      </fill>
    </dxf>
    <dxf>
      <fill>
        <patternFill>
          <bgColor rgb="FFFFCF47"/>
        </patternFill>
      </fill>
    </dxf>
    <dxf>
      <fill>
        <patternFill>
          <bgColor rgb="FFF3A36D"/>
        </patternFill>
      </fill>
    </dxf>
    <dxf>
      <fill>
        <patternFill>
          <bgColor rgb="FFFF5B5B"/>
        </patternFill>
      </fill>
    </dxf>
    <dxf>
      <fill>
        <patternFill>
          <bgColor rgb="FF73B04A"/>
        </patternFill>
      </fill>
    </dxf>
    <dxf>
      <fill>
        <patternFill>
          <bgColor rgb="FFA5CD8D"/>
        </patternFill>
      </fill>
    </dxf>
    <dxf>
      <fill>
        <patternFill>
          <bgColor rgb="FFFFCF47"/>
        </patternFill>
      </fill>
    </dxf>
    <dxf>
      <fill>
        <patternFill>
          <bgColor rgb="FFF3A36D"/>
        </patternFill>
      </fill>
    </dxf>
    <dxf>
      <fill>
        <patternFill>
          <bgColor rgb="FFFF5B5B"/>
        </patternFill>
      </fill>
    </dxf>
    <dxf>
      <fill>
        <patternFill>
          <bgColor rgb="FF73B04A"/>
        </patternFill>
      </fill>
    </dxf>
    <dxf>
      <fill>
        <patternFill>
          <bgColor rgb="FFA5CD8D"/>
        </patternFill>
      </fill>
    </dxf>
    <dxf>
      <fill>
        <patternFill>
          <bgColor rgb="FFFFCF47"/>
        </patternFill>
      </fill>
    </dxf>
    <dxf>
      <fill>
        <patternFill>
          <bgColor rgb="FFF3A36D"/>
        </patternFill>
      </fill>
    </dxf>
    <dxf>
      <fill>
        <patternFill>
          <bgColor rgb="FFFF5B5B"/>
        </patternFill>
      </fill>
    </dxf>
    <dxf>
      <fill>
        <patternFill>
          <bgColor rgb="FFA5CD8D"/>
        </patternFill>
      </fill>
    </dxf>
    <dxf>
      <fill>
        <patternFill>
          <bgColor rgb="FFFFCF47"/>
        </patternFill>
      </fill>
    </dxf>
    <dxf>
      <fill>
        <patternFill>
          <bgColor rgb="FFF3A36D"/>
        </patternFill>
      </fill>
    </dxf>
    <dxf>
      <fill>
        <patternFill>
          <bgColor rgb="FFFF5B5B"/>
        </patternFill>
      </fill>
    </dxf>
    <dxf>
      <fill>
        <patternFill>
          <bgColor rgb="FF73B04A"/>
        </patternFill>
      </fill>
    </dxf>
    <dxf>
      <font>
        <color auto="1"/>
      </font>
      <fill>
        <patternFill>
          <bgColor theme="9" tint="0.39994506668294322"/>
        </patternFill>
      </fill>
    </dxf>
    <dxf>
      <font>
        <color auto="1"/>
      </font>
      <fill>
        <patternFill>
          <bgColor theme="9"/>
        </patternFill>
      </fill>
    </dxf>
    <dxf>
      <font>
        <color auto="1"/>
      </font>
      <fill>
        <patternFill>
          <bgColor theme="0" tint="-0.14996795556505021"/>
        </patternFill>
      </fill>
    </dxf>
    <dxf>
      <font>
        <color auto="1"/>
      </font>
      <fill>
        <patternFill>
          <bgColor rgb="FFFF7C80"/>
        </patternFill>
      </fill>
    </dxf>
    <dxf>
      <font>
        <color auto="1"/>
      </font>
      <fill>
        <patternFill>
          <bgColor rgb="FFFF5050"/>
        </patternFill>
      </fill>
    </dxf>
    <dxf>
      <font>
        <color auto="1"/>
      </font>
      <fill>
        <patternFill patternType="none">
          <bgColor auto="1"/>
        </patternFill>
      </fill>
    </dxf>
    <dxf>
      <font>
        <color auto="1"/>
      </font>
      <fill>
        <patternFill>
          <bgColor theme="9" tint="0.39994506668294322"/>
        </patternFill>
      </fill>
    </dxf>
    <dxf>
      <font>
        <color auto="1"/>
      </font>
      <fill>
        <patternFill>
          <bgColor theme="9"/>
        </patternFill>
      </fill>
    </dxf>
    <dxf>
      <font>
        <color auto="1"/>
      </font>
      <fill>
        <patternFill>
          <bgColor theme="0" tint="-0.14996795556505021"/>
        </patternFill>
      </fill>
    </dxf>
    <dxf>
      <font>
        <color auto="1"/>
      </font>
      <fill>
        <patternFill>
          <bgColor rgb="FFFF7C80"/>
        </patternFill>
      </fill>
    </dxf>
    <dxf>
      <font>
        <color auto="1"/>
      </font>
      <fill>
        <patternFill>
          <bgColor rgb="FFFF5050"/>
        </patternFill>
      </fill>
    </dxf>
    <dxf>
      <fill>
        <patternFill patternType="none">
          <bgColor auto="1"/>
        </patternFill>
      </fill>
    </dxf>
    <dxf>
      <font>
        <b/>
        <i/>
        <color theme="0" tint="-0.499984740745262"/>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auto="1"/>
      </font>
      <fill>
        <patternFill>
          <bgColor theme="9" tint="0.39994506668294322"/>
        </patternFill>
      </fill>
    </dxf>
    <dxf>
      <font>
        <color auto="1"/>
      </font>
      <fill>
        <patternFill>
          <bgColor theme="9"/>
        </patternFill>
      </fill>
    </dxf>
    <dxf>
      <font>
        <color auto="1"/>
      </font>
      <fill>
        <patternFill>
          <bgColor theme="0" tint="-0.14996795556505021"/>
        </patternFill>
      </fill>
    </dxf>
    <dxf>
      <font>
        <color auto="1"/>
      </font>
      <fill>
        <patternFill>
          <bgColor rgb="FFFF7C80"/>
        </patternFill>
      </fill>
    </dxf>
    <dxf>
      <font>
        <color auto="1"/>
      </font>
      <fill>
        <patternFill>
          <bgColor rgb="FFFF5050"/>
        </patternFill>
      </fill>
    </dxf>
    <dxf>
      <font>
        <color auto="1"/>
      </font>
      <fill>
        <patternFill patternType="none">
          <bgColor auto="1"/>
        </patternFill>
      </fill>
    </dxf>
    <dxf>
      <font>
        <b/>
        <i/>
        <color theme="0" tint="-0.499984740745262"/>
      </font>
    </dxf>
    <dxf>
      <font>
        <b/>
        <i/>
        <color theme="0" tint="-0.499984740745262"/>
      </font>
    </dxf>
    <dxf>
      <fill>
        <patternFill>
          <bgColor rgb="FF73B04A"/>
        </patternFill>
      </fill>
    </dxf>
    <dxf>
      <fill>
        <patternFill>
          <bgColor rgb="FFA5CD8D"/>
        </patternFill>
      </fill>
    </dxf>
    <dxf>
      <fill>
        <patternFill>
          <bgColor rgb="FFFFCF47"/>
        </patternFill>
      </fill>
    </dxf>
    <dxf>
      <fill>
        <patternFill>
          <bgColor rgb="FFF3A36D"/>
        </patternFill>
      </fill>
    </dxf>
    <dxf>
      <fill>
        <patternFill>
          <bgColor rgb="FFFF5B5B"/>
        </patternFill>
      </fill>
    </dxf>
    <dxf>
      <fill>
        <patternFill>
          <bgColor rgb="FF73B04A"/>
        </patternFill>
      </fill>
    </dxf>
    <dxf>
      <fill>
        <patternFill>
          <bgColor rgb="FFA5CD8D"/>
        </patternFill>
      </fill>
    </dxf>
    <dxf>
      <fill>
        <patternFill>
          <bgColor rgb="FFFFCF47"/>
        </patternFill>
      </fill>
    </dxf>
    <dxf>
      <fill>
        <patternFill>
          <bgColor rgb="FFF3A36D"/>
        </patternFill>
      </fill>
    </dxf>
    <dxf>
      <fill>
        <patternFill>
          <bgColor rgb="FFFF5B5B"/>
        </patternFill>
      </fill>
    </dxf>
    <dxf>
      <font>
        <color theme="0"/>
      </font>
      <fill>
        <patternFill patternType="none">
          <bgColor auto="1"/>
        </patternFill>
      </fill>
    </dxf>
    <dxf>
      <fill>
        <patternFill>
          <bgColor theme="9" tint="0.39994506668294322"/>
        </patternFill>
      </fill>
    </dxf>
    <dxf>
      <font>
        <color theme="0"/>
      </font>
      <fill>
        <patternFill>
          <bgColor theme="9"/>
        </patternFill>
      </fill>
    </dxf>
    <dxf>
      <fill>
        <patternFill>
          <bgColor theme="0" tint="-0.14996795556505021"/>
        </patternFill>
      </fill>
    </dxf>
    <dxf>
      <font>
        <color theme="0"/>
      </font>
      <fill>
        <patternFill>
          <bgColor rgb="FFFF7C80"/>
        </patternFill>
      </fill>
    </dxf>
    <dxf>
      <font>
        <color theme="0"/>
      </font>
      <fill>
        <patternFill>
          <bgColor rgb="FFFF5050"/>
        </patternFill>
      </fill>
    </dxf>
    <dxf>
      <fill>
        <patternFill patternType="none">
          <bgColor auto="1"/>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5" tint="0.79998168889431442"/>
        </patternFill>
      </fill>
    </dxf>
    <dxf>
      <font>
        <b/>
        <i/>
        <color theme="0" tint="-0.499984740745262"/>
      </font>
    </dxf>
    <dxf>
      <fill>
        <patternFill>
          <bgColor theme="9" tint="0.39994506668294322"/>
        </patternFill>
      </fill>
    </dxf>
    <dxf>
      <font>
        <color theme="0"/>
      </font>
      <fill>
        <patternFill>
          <bgColor theme="9"/>
        </patternFill>
      </fill>
    </dxf>
    <dxf>
      <fill>
        <patternFill>
          <bgColor theme="0" tint="-0.14996795556505021"/>
        </patternFill>
      </fill>
    </dxf>
    <dxf>
      <font>
        <color theme="0"/>
      </font>
      <fill>
        <patternFill>
          <bgColor rgb="FFFF7C80"/>
        </patternFill>
      </fill>
    </dxf>
    <dxf>
      <font>
        <color theme="0"/>
      </font>
      <fill>
        <patternFill>
          <bgColor rgb="FFFF5050"/>
        </patternFill>
      </fill>
    </dxf>
    <dxf>
      <fill>
        <patternFill patternType="none">
          <bgColor auto="1"/>
        </patternFill>
      </fill>
    </dxf>
    <dxf>
      <fill>
        <patternFill>
          <bgColor rgb="FF9FFF9F"/>
        </patternFill>
      </fill>
    </dxf>
    <dxf>
      <fill>
        <patternFill>
          <bgColor rgb="FFEEEEEE"/>
        </patternFill>
      </fill>
    </dxf>
    <dxf>
      <fill>
        <patternFill>
          <bgColor rgb="FFFFAFAF"/>
        </patternFill>
      </fill>
    </dxf>
  </dxfs>
  <tableStyles count="0" defaultTableStyle="TableStyleMedium2" defaultPivotStyle="PivotStyleLight16"/>
  <colors>
    <mruColors>
      <color rgb="FFEF7757"/>
      <color rgb="FFF49D54"/>
      <color rgb="FFFDEB7D"/>
      <color rgb="FFB0CC4E"/>
      <color rgb="FF60B467"/>
      <color rgb="FFFC6528"/>
      <color rgb="FFFFFF99"/>
      <color rgb="FFFF7C80"/>
      <color rgb="FFFF5050"/>
      <color rgb="FFFFCF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fr-FR" sz="1800"/>
              <a:t>Impacts</a:t>
            </a:r>
            <a:r>
              <a:rPr lang="fr-FR" sz="1800" baseline="0"/>
              <a:t> cumulés des actions par objectif du projet de territoire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183098088023104E-2"/>
          <c:y val="0.12403733734771419"/>
          <c:w val="0.83967691685086043"/>
          <c:h val="0.85077662945251475"/>
        </c:manualLayout>
      </c:layout>
      <c:barChart>
        <c:barDir val="bar"/>
        <c:grouping val="clustered"/>
        <c:varyColors val="0"/>
        <c:ser>
          <c:idx val="0"/>
          <c:order val="0"/>
          <c:spPr>
            <a:solidFill>
              <a:schemeClr val="accent1"/>
            </a:solidFill>
            <a:ln>
              <a:noFill/>
            </a:ln>
            <a:effectLst/>
          </c:spPr>
          <c:invertIfNegative val="0"/>
          <c:cat>
            <c:strRef>
              <c:f>'Back office - note par objectif'!$A$4:$A$12</c:f>
              <c:strCache>
                <c:ptCount val="9"/>
                <c:pt idx="0">
                  <c:v>Objectif 1</c:v>
                </c:pt>
                <c:pt idx="1">
                  <c:v>Objectif 2</c:v>
                </c:pt>
                <c:pt idx="2">
                  <c:v>Objectif 3</c:v>
                </c:pt>
                <c:pt idx="3">
                  <c:v>Objectif 4</c:v>
                </c:pt>
                <c:pt idx="4">
                  <c:v>Objectif 5</c:v>
                </c:pt>
                <c:pt idx="5">
                  <c:v>Objectif 6</c:v>
                </c:pt>
                <c:pt idx="6">
                  <c:v>Objectif 7</c:v>
                </c:pt>
                <c:pt idx="7">
                  <c:v>Objectif 8</c:v>
                </c:pt>
                <c:pt idx="8">
                  <c:v>Objectif 9</c:v>
                </c:pt>
              </c:strCache>
            </c:strRef>
          </c:cat>
          <c:val>
            <c:numRef>
              <c:f>'Back office - note par objectif'!$E$4:$E$12</c:f>
              <c:numCache>
                <c:formatCode>0.0</c:formatCode>
                <c:ptCount val="9"/>
                <c:pt idx="0">
                  <c:v>11</c:v>
                </c:pt>
                <c:pt idx="1">
                  <c:v>-3</c:v>
                </c:pt>
                <c:pt idx="2">
                  <c:v>2</c:v>
                </c:pt>
                <c:pt idx="3">
                  <c:v>-1</c:v>
                </c:pt>
                <c:pt idx="4">
                  <c:v>-6</c:v>
                </c:pt>
                <c:pt idx="5">
                  <c:v>0</c:v>
                </c:pt>
                <c:pt idx="6">
                  <c:v>0</c:v>
                </c:pt>
                <c:pt idx="7">
                  <c:v>0</c:v>
                </c:pt>
                <c:pt idx="8">
                  <c:v>0</c:v>
                </c:pt>
              </c:numCache>
            </c:numRef>
          </c:val>
          <c:extLst>
            <c:ext xmlns:c16="http://schemas.microsoft.com/office/drawing/2014/chart" uri="{C3380CC4-5D6E-409C-BE32-E72D297353CC}">
              <c16:uniqueId val="{00000000-CBF7-4069-9D8D-004D88A6B39F}"/>
            </c:ext>
          </c:extLst>
        </c:ser>
        <c:dLbls>
          <c:showLegendKey val="0"/>
          <c:showVal val="0"/>
          <c:showCatName val="0"/>
          <c:showSerName val="0"/>
          <c:showPercent val="0"/>
          <c:showBubbleSize val="0"/>
        </c:dLbls>
        <c:gapWidth val="55"/>
        <c:axId val="696757215"/>
        <c:axId val="696758047"/>
      </c:barChart>
      <c:catAx>
        <c:axId val="696757215"/>
        <c:scaling>
          <c:orientation val="maxMin"/>
        </c:scaling>
        <c:delete val="0"/>
        <c:axPos val="l"/>
        <c:numFmt formatCode="General" sourceLinked="1"/>
        <c:majorTickMark val="none"/>
        <c:minorTickMark val="none"/>
        <c:tickLblPos val="high"/>
        <c:spPr>
          <a:noFill/>
          <a:ln w="9525" cap="flat" cmpd="sng" algn="ctr">
            <a:solidFill>
              <a:schemeClr val="dk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96758047"/>
        <c:crosses val="autoZero"/>
        <c:auto val="1"/>
        <c:lblAlgn val="ctr"/>
        <c:lblOffset val="100"/>
        <c:noMultiLvlLbl val="0"/>
      </c:catAx>
      <c:valAx>
        <c:axId val="696758047"/>
        <c:scaling>
          <c:orientation val="minMax"/>
          <c:max val="7"/>
          <c:min val="-7"/>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757215"/>
        <c:crosses val="autoZero"/>
        <c:crossBetween val="between"/>
        <c:majorUnit val="1"/>
      </c:valAx>
      <c:spPr>
        <a:gradFill flip="none" rotWithShape="1">
          <a:gsLst>
            <a:gs pos="0">
              <a:srgbClr val="FF0000">
                <a:alpha val="60000"/>
              </a:srgbClr>
            </a:gs>
            <a:gs pos="45000">
              <a:schemeClr val="bg1">
                <a:lumMod val="85000"/>
              </a:schemeClr>
            </a:gs>
            <a:gs pos="55000">
              <a:schemeClr val="bg1">
                <a:lumMod val="95000"/>
              </a:schemeClr>
            </a:gs>
            <a:gs pos="100000">
              <a:srgbClr val="92D050"/>
            </a:gs>
          </a:gsLst>
          <a:lin ang="0" scaled="1"/>
          <a:tileRect/>
        </a:gra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fr-FR" sz="1800" baseline="0"/>
              <a:t>Niveau de pertinence cumulé des actions par objectif du projet de territoire</a:t>
            </a:r>
            <a:endParaRPr lang="fr-FR" sz="1800"/>
          </a:p>
        </c:rich>
      </c:tx>
      <c:layout>
        <c:manualLayout>
          <c:xMode val="edge"/>
          <c:yMode val="edge"/>
          <c:x val="0.10138652144137414"/>
          <c:y val="2.41466767963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4266521713458072"/>
          <c:y val="0.20778830515038074"/>
          <c:w val="0.8315288511300446"/>
          <c:h val="0.74481156522101399"/>
        </c:manualLayout>
      </c:layout>
      <c:barChart>
        <c:barDir val="bar"/>
        <c:grouping val="clustered"/>
        <c:varyColors val="0"/>
        <c:ser>
          <c:idx val="0"/>
          <c:order val="0"/>
          <c:spPr>
            <a:solidFill>
              <a:schemeClr val="accent1"/>
            </a:solidFill>
            <a:ln>
              <a:noFill/>
            </a:ln>
            <a:effectLst/>
          </c:spPr>
          <c:invertIfNegative val="0"/>
          <c:cat>
            <c:strRef>
              <c:f>'Back office - note par objectif'!$A$4:$A$12</c:f>
              <c:strCache>
                <c:ptCount val="9"/>
                <c:pt idx="0">
                  <c:v>Objectif 1</c:v>
                </c:pt>
                <c:pt idx="1">
                  <c:v>Objectif 2</c:v>
                </c:pt>
                <c:pt idx="2">
                  <c:v>Objectif 3</c:v>
                </c:pt>
                <c:pt idx="3">
                  <c:v>Objectif 4</c:v>
                </c:pt>
                <c:pt idx="4">
                  <c:v>Objectif 5</c:v>
                </c:pt>
                <c:pt idx="5">
                  <c:v>Objectif 6</c:v>
                </c:pt>
                <c:pt idx="6">
                  <c:v>Objectif 7</c:v>
                </c:pt>
                <c:pt idx="7">
                  <c:v>Objectif 8</c:v>
                </c:pt>
                <c:pt idx="8">
                  <c:v>Objectif 9</c:v>
                </c:pt>
              </c:strCache>
            </c:strRef>
          </c:cat>
          <c:val>
            <c:numRef>
              <c:f>'Back office - note par objectif'!$C$4:$C$12</c:f>
              <c:numCache>
                <c:formatCode>0.0</c:formatCode>
                <c:ptCount val="9"/>
                <c:pt idx="0">
                  <c:v>12</c:v>
                </c:pt>
                <c:pt idx="1">
                  <c:v>9.6</c:v>
                </c:pt>
                <c:pt idx="2">
                  <c:v>6</c:v>
                </c:pt>
                <c:pt idx="3">
                  <c:v>2.4</c:v>
                </c:pt>
                <c:pt idx="4">
                  <c:v>1.2</c:v>
                </c:pt>
                <c:pt idx="5">
                  <c:v>0</c:v>
                </c:pt>
                <c:pt idx="6">
                  <c:v>0</c:v>
                </c:pt>
                <c:pt idx="7">
                  <c:v>0</c:v>
                </c:pt>
                <c:pt idx="8">
                  <c:v>0</c:v>
                </c:pt>
              </c:numCache>
            </c:numRef>
          </c:val>
          <c:extLst>
            <c:ext xmlns:c16="http://schemas.microsoft.com/office/drawing/2014/chart" uri="{C3380CC4-5D6E-409C-BE32-E72D297353CC}">
              <c16:uniqueId val="{00000000-B03E-46CC-A8F5-48676515EFAD}"/>
            </c:ext>
          </c:extLst>
        </c:ser>
        <c:dLbls>
          <c:showLegendKey val="0"/>
          <c:showVal val="0"/>
          <c:showCatName val="0"/>
          <c:showSerName val="0"/>
          <c:showPercent val="0"/>
          <c:showBubbleSize val="0"/>
        </c:dLbls>
        <c:gapWidth val="70"/>
        <c:axId val="696749311"/>
        <c:axId val="696753887"/>
      </c:barChart>
      <c:catAx>
        <c:axId val="6967493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753887"/>
        <c:crosses val="autoZero"/>
        <c:auto val="1"/>
        <c:lblAlgn val="ctr"/>
        <c:lblOffset val="50"/>
        <c:noMultiLvlLbl val="0"/>
      </c:catAx>
      <c:valAx>
        <c:axId val="696753887"/>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7493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a:t>Niveau de pertinence moyen</a:t>
            </a:r>
            <a:r>
              <a:rPr lang="fr-FR" sz="1400" baseline="0"/>
              <a:t> des actions par objectif du projet de territoire</a:t>
            </a:r>
            <a:endParaRPr lang="fr-FR"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7423110737824357"/>
          <c:y val="0.24196583860752346"/>
          <c:w val="0.65862691104532034"/>
          <c:h val="0.54526587790983971"/>
        </c:manualLayout>
      </c:layout>
      <c:radarChart>
        <c:radarStyle val="marker"/>
        <c:varyColors val="0"/>
        <c:ser>
          <c:idx val="0"/>
          <c:order val="0"/>
          <c:spPr>
            <a:ln w="28575" cap="rnd">
              <a:solidFill>
                <a:schemeClr val="accent1"/>
              </a:solidFill>
              <a:round/>
            </a:ln>
            <a:effectLst/>
          </c:spPr>
          <c:marker>
            <c:symbol val="none"/>
          </c:marker>
          <c:cat>
            <c:strRef>
              <c:f>'Back office - note par objectif'!$A$4:$A$12</c:f>
              <c:strCache>
                <c:ptCount val="9"/>
                <c:pt idx="0">
                  <c:v>Objectif 1</c:v>
                </c:pt>
                <c:pt idx="1">
                  <c:v>Objectif 2</c:v>
                </c:pt>
                <c:pt idx="2">
                  <c:v>Objectif 3</c:v>
                </c:pt>
                <c:pt idx="3">
                  <c:v>Objectif 4</c:v>
                </c:pt>
                <c:pt idx="4">
                  <c:v>Objectif 5</c:v>
                </c:pt>
                <c:pt idx="5">
                  <c:v>Objectif 6</c:v>
                </c:pt>
                <c:pt idx="6">
                  <c:v>Objectif 7</c:v>
                </c:pt>
                <c:pt idx="7">
                  <c:v>Objectif 8</c:v>
                </c:pt>
                <c:pt idx="8">
                  <c:v>Objectif 9</c:v>
                </c:pt>
              </c:strCache>
            </c:strRef>
          </c:cat>
          <c:val>
            <c:numRef>
              <c:f>'Back office - note par objectif'!$D$4:$D$12</c:f>
              <c:numCache>
                <c:formatCode>0.0</c:formatCode>
                <c:ptCount val="9"/>
                <c:pt idx="0">
                  <c:v>6</c:v>
                </c:pt>
                <c:pt idx="1">
                  <c:v>4.8</c:v>
                </c:pt>
                <c:pt idx="2">
                  <c:v>3</c:v>
                </c:pt>
                <c:pt idx="3">
                  <c:v>1.2</c:v>
                </c:pt>
                <c:pt idx="4">
                  <c:v>0.6</c:v>
                </c:pt>
                <c:pt idx="5">
                  <c:v>0</c:v>
                </c:pt>
                <c:pt idx="6">
                  <c:v>0</c:v>
                </c:pt>
                <c:pt idx="7">
                  <c:v>0</c:v>
                </c:pt>
                <c:pt idx="8">
                  <c:v>0</c:v>
                </c:pt>
              </c:numCache>
            </c:numRef>
          </c:val>
          <c:extLst>
            <c:ext xmlns:c16="http://schemas.microsoft.com/office/drawing/2014/chart" uri="{C3380CC4-5D6E-409C-BE32-E72D297353CC}">
              <c16:uniqueId val="{00000000-AD5C-42C7-BDF4-D9D1E032CDEC}"/>
            </c:ext>
          </c:extLst>
        </c:ser>
        <c:dLbls>
          <c:showLegendKey val="0"/>
          <c:showVal val="0"/>
          <c:showCatName val="0"/>
          <c:showSerName val="0"/>
          <c:showPercent val="0"/>
          <c:showBubbleSize val="0"/>
        </c:dLbls>
        <c:axId val="535208912"/>
        <c:axId val="535204648"/>
      </c:radarChart>
      <c:catAx>
        <c:axId val="53520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5204648"/>
        <c:crosses val="autoZero"/>
        <c:auto val="1"/>
        <c:lblAlgn val="ctr"/>
        <c:lblOffset val="100"/>
        <c:noMultiLvlLbl val="0"/>
      </c:catAx>
      <c:valAx>
        <c:axId val="5352046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5208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Niveau moyen</a:t>
            </a:r>
            <a:r>
              <a:rPr lang="fr-FR" baseline="0"/>
              <a:t> de réponse de l'ensemble des actions du projet de territoire par critère de pertinence</a:t>
            </a:r>
            <a:endParaRPr lang="fr-FR"/>
          </a:p>
        </c:rich>
      </c:tx>
      <c:overlay val="0"/>
      <c:spPr>
        <a:noFill/>
        <a:ln>
          <a:noFill/>
        </a:ln>
        <a:effectLst/>
      </c:spPr>
    </c:title>
    <c:autoTitleDeleted val="0"/>
    <c:plotArea>
      <c:layout>
        <c:manualLayout>
          <c:layoutTarget val="inner"/>
          <c:xMode val="edge"/>
          <c:yMode val="edge"/>
          <c:x val="0.20642060367454068"/>
          <c:y val="0.24783462308175339"/>
          <c:w val="0.62926990376202974"/>
          <c:h val="0.53248910151291329"/>
        </c:manualLayout>
      </c:layout>
      <c:radarChart>
        <c:radarStyle val="filled"/>
        <c:varyColors val="0"/>
        <c:ser>
          <c:idx val="2"/>
          <c:order val="0"/>
          <c:cat>
            <c:strRef>
              <c:f>'Back office - note par objectif'!$H$2:$M$2</c:f>
              <c:strCache>
                <c:ptCount val="6"/>
                <c:pt idx="0">
                  <c:v>Niveau de réponse à l'enjeu majeur</c:v>
                </c:pt>
                <c:pt idx="1">
                  <c:v>Rayonnement </c:v>
                </c:pt>
                <c:pt idx="2">
                  <c:v>Mobilisation territoriale</c:v>
                </c:pt>
                <c:pt idx="3">
                  <c:v>Transversalité</c:v>
                </c:pt>
                <c:pt idx="4">
                  <c:v>Ressources</c:v>
                </c:pt>
                <c:pt idx="5">
                  <c:v>Échéance</c:v>
                </c:pt>
              </c:strCache>
            </c:strRef>
          </c:cat>
          <c:val>
            <c:numRef>
              <c:f>'Back office - note par objectif'!$H$3:$M$3</c:f>
              <c:numCache>
                <c:formatCode>0.0</c:formatCode>
                <c:ptCount val="6"/>
                <c:pt idx="0">
                  <c:v>0.52</c:v>
                </c:pt>
                <c:pt idx="1">
                  <c:v>0.52</c:v>
                </c:pt>
                <c:pt idx="2">
                  <c:v>0.52</c:v>
                </c:pt>
                <c:pt idx="3">
                  <c:v>0.52</c:v>
                </c:pt>
                <c:pt idx="4">
                  <c:v>0.52</c:v>
                </c:pt>
                <c:pt idx="5">
                  <c:v>0.52</c:v>
                </c:pt>
              </c:numCache>
            </c:numRef>
          </c:val>
          <c:extLst>
            <c:ext xmlns:c16="http://schemas.microsoft.com/office/drawing/2014/chart" uri="{C3380CC4-5D6E-409C-BE32-E72D297353CC}">
              <c16:uniqueId val="{00000008-7DB6-4389-9227-6B8F7FE142FF}"/>
            </c:ext>
          </c:extLst>
        </c:ser>
        <c:ser>
          <c:idx val="3"/>
          <c:order val="1"/>
          <c:spPr>
            <a:ln w="28575" cap="rnd">
              <a:solidFill>
                <a:schemeClr val="accent1"/>
              </a:solidFill>
              <a:round/>
            </a:ln>
            <a:effectLst/>
          </c:spPr>
          <c:cat>
            <c:strRef>
              <c:f>'Back office - note par objectif'!$H$2:$M$2</c:f>
              <c:strCache>
                <c:ptCount val="6"/>
                <c:pt idx="0">
                  <c:v>Niveau de réponse à l'enjeu majeur</c:v>
                </c:pt>
                <c:pt idx="1">
                  <c:v>Rayonnement </c:v>
                </c:pt>
                <c:pt idx="2">
                  <c:v>Mobilisation territoriale</c:v>
                </c:pt>
                <c:pt idx="3">
                  <c:v>Transversalité</c:v>
                </c:pt>
                <c:pt idx="4">
                  <c:v>Ressources</c:v>
                </c:pt>
                <c:pt idx="5">
                  <c:v>Échéance</c:v>
                </c:pt>
              </c:strCache>
            </c:strRef>
          </c:cat>
          <c:val>
            <c:numRef>
              <c:f>'Back office - note par objectif'!$H$3:$M$3</c:f>
              <c:numCache>
                <c:formatCode>0.0</c:formatCode>
                <c:ptCount val="6"/>
                <c:pt idx="0">
                  <c:v>0.52</c:v>
                </c:pt>
                <c:pt idx="1">
                  <c:v>0.52</c:v>
                </c:pt>
                <c:pt idx="2">
                  <c:v>0.52</c:v>
                </c:pt>
                <c:pt idx="3">
                  <c:v>0.52</c:v>
                </c:pt>
                <c:pt idx="4">
                  <c:v>0.52</c:v>
                </c:pt>
                <c:pt idx="5">
                  <c:v>0.52</c:v>
                </c:pt>
              </c:numCache>
            </c:numRef>
          </c:val>
          <c:extLst>
            <c:ext xmlns:c16="http://schemas.microsoft.com/office/drawing/2014/chart" uri="{C3380CC4-5D6E-409C-BE32-E72D297353CC}">
              <c16:uniqueId val="{00000009-7DB6-4389-9227-6B8F7FE142FF}"/>
            </c:ext>
          </c:extLst>
        </c:ser>
        <c:ser>
          <c:idx val="1"/>
          <c:order val="2"/>
          <c:cat>
            <c:strRef>
              <c:f>'Back office - note par objectif'!$H$2:$M$2</c:f>
              <c:strCache>
                <c:ptCount val="6"/>
                <c:pt idx="0">
                  <c:v>Niveau de réponse à l'enjeu majeur</c:v>
                </c:pt>
                <c:pt idx="1">
                  <c:v>Rayonnement </c:v>
                </c:pt>
                <c:pt idx="2">
                  <c:v>Mobilisation territoriale</c:v>
                </c:pt>
                <c:pt idx="3">
                  <c:v>Transversalité</c:v>
                </c:pt>
                <c:pt idx="4">
                  <c:v>Ressources</c:v>
                </c:pt>
                <c:pt idx="5">
                  <c:v>Échéance</c:v>
                </c:pt>
              </c:strCache>
            </c:strRef>
          </c:cat>
          <c:val>
            <c:numRef>
              <c:f>'Back office - note par objectif'!$H$3:$M$3</c:f>
              <c:numCache>
                <c:formatCode>0.0</c:formatCode>
                <c:ptCount val="6"/>
                <c:pt idx="0">
                  <c:v>0.52</c:v>
                </c:pt>
                <c:pt idx="1">
                  <c:v>0.52</c:v>
                </c:pt>
                <c:pt idx="2">
                  <c:v>0.52</c:v>
                </c:pt>
                <c:pt idx="3">
                  <c:v>0.52</c:v>
                </c:pt>
                <c:pt idx="4">
                  <c:v>0.52</c:v>
                </c:pt>
                <c:pt idx="5">
                  <c:v>0.52</c:v>
                </c:pt>
              </c:numCache>
            </c:numRef>
          </c:val>
          <c:extLst>
            <c:ext xmlns:c16="http://schemas.microsoft.com/office/drawing/2014/chart" uri="{C3380CC4-5D6E-409C-BE32-E72D297353CC}">
              <c16:uniqueId val="{00000005-7DB6-4389-9227-6B8F7FE142FF}"/>
            </c:ext>
          </c:extLst>
        </c:ser>
        <c:ser>
          <c:idx val="0"/>
          <c:order val="3"/>
          <c:spPr>
            <a:ln w="28575" cap="rnd">
              <a:solidFill>
                <a:schemeClr val="accent1"/>
              </a:solidFill>
              <a:round/>
            </a:ln>
            <a:effectLst/>
          </c:spPr>
          <c:cat>
            <c:strRef>
              <c:f>'Back office - note par objectif'!$H$2:$M$2</c:f>
              <c:strCache>
                <c:ptCount val="6"/>
                <c:pt idx="0">
                  <c:v>Niveau de réponse à l'enjeu majeur</c:v>
                </c:pt>
                <c:pt idx="1">
                  <c:v>Rayonnement </c:v>
                </c:pt>
                <c:pt idx="2">
                  <c:v>Mobilisation territoriale</c:v>
                </c:pt>
                <c:pt idx="3">
                  <c:v>Transversalité</c:v>
                </c:pt>
                <c:pt idx="4">
                  <c:v>Ressources</c:v>
                </c:pt>
                <c:pt idx="5">
                  <c:v>Échéance</c:v>
                </c:pt>
              </c:strCache>
            </c:strRef>
          </c:cat>
          <c:val>
            <c:numRef>
              <c:f>'Back office - note par objectif'!$H$3:$M$3</c:f>
              <c:numCache>
                <c:formatCode>0.0</c:formatCode>
                <c:ptCount val="6"/>
                <c:pt idx="0">
                  <c:v>0.52</c:v>
                </c:pt>
                <c:pt idx="1">
                  <c:v>0.52</c:v>
                </c:pt>
                <c:pt idx="2">
                  <c:v>0.52</c:v>
                </c:pt>
                <c:pt idx="3">
                  <c:v>0.52</c:v>
                </c:pt>
                <c:pt idx="4">
                  <c:v>0.52</c:v>
                </c:pt>
                <c:pt idx="5">
                  <c:v>0.52</c:v>
                </c:pt>
              </c:numCache>
            </c:numRef>
          </c:val>
          <c:extLst>
            <c:ext xmlns:c16="http://schemas.microsoft.com/office/drawing/2014/chart" uri="{C3380CC4-5D6E-409C-BE32-E72D297353CC}">
              <c16:uniqueId val="{00000007-7DB6-4389-9227-6B8F7FE142FF}"/>
            </c:ext>
          </c:extLst>
        </c:ser>
        <c:dLbls>
          <c:showLegendKey val="0"/>
          <c:showVal val="0"/>
          <c:showCatName val="0"/>
          <c:showSerName val="0"/>
          <c:showPercent val="0"/>
          <c:showBubbleSize val="0"/>
        </c:dLbls>
        <c:axId val="487106168"/>
        <c:axId val="487106496"/>
      </c:radarChart>
      <c:catAx>
        <c:axId val="487106168"/>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106496"/>
        <c:crosses val="autoZero"/>
        <c:auto val="1"/>
        <c:lblAlgn val="ctr"/>
        <c:lblOffset val="100"/>
        <c:noMultiLvlLbl val="0"/>
      </c:catAx>
      <c:valAx>
        <c:axId val="487106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106168"/>
        <c:crosses val="autoZero"/>
        <c:crossBetween val="between"/>
      </c:valAx>
    </c:plotArea>
    <c:plotVisOnly val="1"/>
    <c:dispBlanksAs val="gap"/>
    <c:showDLblsOverMax val="0"/>
    <c:extLst/>
  </c:chart>
  <c:spPr>
    <a:ln>
      <a:solidFill>
        <a:schemeClr val="bg1">
          <a:lumMod val="85000"/>
        </a:schemeClr>
      </a:solidFill>
    </a:ln>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Impact environnemental</a:t>
            </a:r>
            <a:r>
              <a:rPr lang="fr-FR" baseline="0"/>
              <a:t> cumulé de l'ensemble des actions du projet de territoire par finalité</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'Back office - note par objectif'!$N$2:$T$2</c:f>
              <c:strCache>
                <c:ptCount val="7"/>
                <c:pt idx="0">
                  <c:v>Lutte contre le changement climatique</c:v>
                </c:pt>
                <c:pt idx="1">
                  <c:v>Adaptation au changement climatique et prévention des risques naturels</c:v>
                </c:pt>
                <c:pt idx="2">
                  <c:v>Gestion de la ressource en eau</c:v>
                </c:pt>
                <c:pt idx="3">
                  <c:v>Economie circulaire, déchets, prévention des risques technologiques </c:v>
                </c:pt>
                <c:pt idx="4">
                  <c:v>Lutte contre les pollutions </c:v>
                </c:pt>
                <c:pt idx="5">
                  <c:v>Biodiversité et protection des espaces naturels, agricoles et sylvicoles</c:v>
                </c:pt>
                <c:pt idx="6">
                  <c:v>Impact sociétal</c:v>
                </c:pt>
              </c:strCache>
            </c:strRef>
          </c:cat>
          <c:val>
            <c:numRef>
              <c:f>'Back office - note par objectif'!$N$3:$T$3</c:f>
              <c:numCache>
                <c:formatCode>0.0</c:formatCode>
                <c:ptCount val="7"/>
                <c:pt idx="0">
                  <c:v>-1</c:v>
                </c:pt>
                <c:pt idx="1">
                  <c:v>1</c:v>
                </c:pt>
                <c:pt idx="2">
                  <c:v>-1</c:v>
                </c:pt>
                <c:pt idx="3">
                  <c:v>1</c:v>
                </c:pt>
                <c:pt idx="4">
                  <c:v>2</c:v>
                </c:pt>
                <c:pt idx="5">
                  <c:v>1</c:v>
                </c:pt>
                <c:pt idx="6">
                  <c:v>0</c:v>
                </c:pt>
              </c:numCache>
            </c:numRef>
          </c:val>
          <c:extLst>
            <c:ext xmlns:c16="http://schemas.microsoft.com/office/drawing/2014/chart" uri="{C3380CC4-5D6E-409C-BE32-E72D297353CC}">
              <c16:uniqueId val="{00000000-7097-4D3F-8851-F2C3A2558143}"/>
            </c:ext>
          </c:extLst>
        </c:ser>
        <c:dLbls>
          <c:showLegendKey val="0"/>
          <c:showVal val="0"/>
          <c:showCatName val="0"/>
          <c:showSerName val="0"/>
          <c:showPercent val="0"/>
          <c:showBubbleSize val="0"/>
        </c:dLbls>
        <c:gapWidth val="50"/>
        <c:axId val="534798880"/>
        <c:axId val="534802816"/>
      </c:barChart>
      <c:catAx>
        <c:axId val="534798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4802816"/>
        <c:crosses val="autoZero"/>
        <c:auto val="1"/>
        <c:lblAlgn val="ctr"/>
        <c:lblOffset val="100"/>
        <c:noMultiLvlLbl val="0"/>
      </c:catAx>
      <c:valAx>
        <c:axId val="5348028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479888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b="1"/>
              <a:t>Pondération </a:t>
            </a:r>
            <a:r>
              <a:rPr lang="fr-FR" b="1" baseline="0"/>
              <a:t>des critères d'évaluation</a:t>
            </a:r>
            <a:endParaRPr lang="fr-FR"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pattFill prst="dkHorz">
              <a:fgClr>
                <a:schemeClr val="accent1"/>
              </a:fgClr>
              <a:bgClr>
                <a:schemeClr val="bg1"/>
              </a:bgClr>
            </a:pattFill>
            <a:ln>
              <a:noFill/>
            </a:ln>
            <a:effectLst/>
          </c:spPr>
          <c:invertIfNegative val="0"/>
          <c:dPt>
            <c:idx val="0"/>
            <c:invertIfNegative val="0"/>
            <c:bubble3D val="0"/>
            <c:spPr>
              <a:pattFill prst="dkHorz">
                <a:fgClr>
                  <a:srgbClr val="7030A0"/>
                </a:fgClr>
                <a:bgClr>
                  <a:schemeClr val="bg1"/>
                </a:bgClr>
              </a:pattFill>
              <a:ln>
                <a:noFill/>
              </a:ln>
              <a:effectLst/>
            </c:spPr>
            <c:extLst>
              <c:ext xmlns:c16="http://schemas.microsoft.com/office/drawing/2014/chart" uri="{C3380CC4-5D6E-409C-BE32-E72D297353CC}">
                <c16:uniqueId val="{00000001-F95F-4BBD-A385-E875EDD0D65E}"/>
              </c:ext>
            </c:extLst>
          </c:dPt>
          <c:dPt>
            <c:idx val="1"/>
            <c:invertIfNegative val="0"/>
            <c:bubble3D val="0"/>
            <c:spPr>
              <a:pattFill prst="dkHorz">
                <a:fgClr>
                  <a:schemeClr val="accent1">
                    <a:lumMod val="75000"/>
                  </a:schemeClr>
                </a:fgClr>
                <a:bgClr>
                  <a:schemeClr val="bg1"/>
                </a:bgClr>
              </a:pattFill>
              <a:ln>
                <a:noFill/>
              </a:ln>
              <a:effectLst/>
            </c:spPr>
            <c:extLst>
              <c:ext xmlns:c16="http://schemas.microsoft.com/office/drawing/2014/chart" uri="{C3380CC4-5D6E-409C-BE32-E72D297353CC}">
                <c16:uniqueId val="{00000002-F95F-4BBD-A385-E875EDD0D65E}"/>
              </c:ext>
            </c:extLst>
          </c:dPt>
          <c:dPt>
            <c:idx val="2"/>
            <c:invertIfNegative val="0"/>
            <c:bubble3D val="0"/>
            <c:spPr>
              <a:pattFill prst="dkHorz">
                <a:fgClr>
                  <a:schemeClr val="accent2">
                    <a:lumMod val="75000"/>
                  </a:schemeClr>
                </a:fgClr>
                <a:bgClr>
                  <a:schemeClr val="bg1"/>
                </a:bgClr>
              </a:pattFill>
              <a:ln>
                <a:noFill/>
              </a:ln>
              <a:effectLst/>
            </c:spPr>
            <c:extLst>
              <c:ext xmlns:c16="http://schemas.microsoft.com/office/drawing/2014/chart" uri="{C3380CC4-5D6E-409C-BE32-E72D297353CC}">
                <c16:uniqueId val="{00000003-F95F-4BBD-A385-E875EDD0D65E}"/>
              </c:ext>
            </c:extLst>
          </c:dPt>
          <c:dPt>
            <c:idx val="3"/>
            <c:invertIfNegative val="0"/>
            <c:bubble3D val="0"/>
            <c:spPr>
              <a:pattFill prst="dkHorz">
                <a:fgClr>
                  <a:schemeClr val="bg1">
                    <a:lumMod val="65000"/>
                  </a:schemeClr>
                </a:fgClr>
                <a:bgClr>
                  <a:schemeClr val="bg1"/>
                </a:bgClr>
              </a:pattFill>
              <a:ln>
                <a:noFill/>
              </a:ln>
              <a:effectLst/>
            </c:spPr>
            <c:extLst>
              <c:ext xmlns:c16="http://schemas.microsoft.com/office/drawing/2014/chart" uri="{C3380CC4-5D6E-409C-BE32-E72D297353CC}">
                <c16:uniqueId val="{00000004-F95F-4BBD-A385-E875EDD0D65E}"/>
              </c:ext>
            </c:extLst>
          </c:dPt>
          <c:dPt>
            <c:idx val="4"/>
            <c:invertIfNegative val="0"/>
            <c:bubble3D val="0"/>
            <c:spPr>
              <a:pattFill prst="dkHorz">
                <a:fgClr>
                  <a:srgbClr val="C00000"/>
                </a:fgClr>
                <a:bgClr>
                  <a:schemeClr val="bg1"/>
                </a:bgClr>
              </a:pattFill>
              <a:ln>
                <a:noFill/>
              </a:ln>
              <a:effectLst/>
            </c:spPr>
            <c:extLst>
              <c:ext xmlns:c16="http://schemas.microsoft.com/office/drawing/2014/chart" uri="{C3380CC4-5D6E-409C-BE32-E72D297353CC}">
                <c16:uniqueId val="{00000005-F95F-4BBD-A385-E875EDD0D65E}"/>
              </c:ext>
            </c:extLst>
          </c:dPt>
          <c:dPt>
            <c:idx val="5"/>
            <c:invertIfNegative val="0"/>
            <c:bubble3D val="0"/>
            <c:spPr>
              <a:pattFill prst="dkHorz">
                <a:fgClr>
                  <a:schemeClr val="accent6">
                    <a:lumMod val="75000"/>
                  </a:schemeClr>
                </a:fgClr>
                <a:bgClr>
                  <a:schemeClr val="bg1"/>
                </a:bgClr>
              </a:pattFill>
              <a:ln>
                <a:noFill/>
              </a:ln>
              <a:effectLst/>
            </c:spPr>
            <c:extLst>
              <c:ext xmlns:c16="http://schemas.microsoft.com/office/drawing/2014/chart" uri="{C3380CC4-5D6E-409C-BE32-E72D297353CC}">
                <c16:uniqueId val="{00000006-F95F-4BBD-A385-E875EDD0D65E}"/>
              </c:ext>
            </c:extLst>
          </c:dPt>
          <c:cat>
            <c:strRef>
              <c:f>'Changer les paramètres'!$B$18:$B$23</c:f>
              <c:strCache>
                <c:ptCount val="6"/>
                <c:pt idx="0">
                  <c:v>Réponse à l'objectif principal</c:v>
                </c:pt>
                <c:pt idx="1">
                  <c:v>Rayonnement</c:v>
                </c:pt>
                <c:pt idx="2">
                  <c:v>Mobilisation territoriale</c:v>
                </c:pt>
                <c:pt idx="3">
                  <c:v>Transversalité</c:v>
                </c:pt>
                <c:pt idx="4">
                  <c:v>Moyens humains, financiers et méthodologiques</c:v>
                </c:pt>
                <c:pt idx="5">
                  <c:v>Echéance</c:v>
                </c:pt>
              </c:strCache>
            </c:strRef>
          </c:cat>
          <c:val>
            <c:numRef>
              <c:f>'Changer les paramètres'!$D$18:$D$23</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F95F-4BBD-A385-E875EDD0D65E}"/>
            </c:ext>
          </c:extLst>
        </c:ser>
        <c:dLbls>
          <c:showLegendKey val="0"/>
          <c:showVal val="0"/>
          <c:showCatName val="0"/>
          <c:showSerName val="0"/>
          <c:showPercent val="0"/>
          <c:showBubbleSize val="0"/>
        </c:dLbls>
        <c:gapWidth val="100"/>
        <c:axId val="1899353600"/>
        <c:axId val="1899355680"/>
      </c:barChart>
      <c:catAx>
        <c:axId val="189935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99355680"/>
        <c:crosses val="autoZero"/>
        <c:auto val="1"/>
        <c:lblAlgn val="ctr"/>
        <c:lblOffset val="100"/>
        <c:noMultiLvlLbl val="0"/>
      </c:catAx>
      <c:valAx>
        <c:axId val="1899355680"/>
        <c:scaling>
          <c:orientation val="minMax"/>
          <c:max val="1"/>
        </c:scaling>
        <c:delete val="0"/>
        <c:axPos val="l"/>
        <c:majorGridlines>
          <c:spPr>
            <a:ln w="9525" cap="flat" cmpd="sng" algn="ctr">
              <a:gradFill flip="none" rotWithShape="1">
                <a:gsLst>
                  <a:gs pos="0">
                    <a:schemeClr val="accent1">
                      <a:lumMod val="0"/>
                      <a:lumOff val="100000"/>
                    </a:schemeClr>
                  </a:gs>
                  <a:gs pos="100000">
                    <a:schemeClr val="bg1">
                      <a:lumMod val="50000"/>
                    </a:schemeClr>
                  </a:gs>
                </a:gsLst>
                <a:lin ang="16200000" scaled="1"/>
                <a:tileRect/>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9935360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eg"/><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9239250</xdr:colOff>
      <xdr:row>38</xdr:row>
      <xdr:rowOff>27495</xdr:rowOff>
    </xdr:from>
    <xdr:to>
      <xdr:col>1</xdr:col>
      <xdr:colOff>13394098</xdr:colOff>
      <xdr:row>41</xdr:row>
      <xdr:rowOff>47624</xdr:rowOff>
    </xdr:to>
    <xdr:pic>
      <xdr:nvPicPr>
        <xdr:cNvPr id="3" name="Image 2">
          <a:extLst>
            <a:ext uri="{FF2B5EF4-FFF2-40B4-BE49-F238E27FC236}">
              <a16:creationId xmlns:a16="http://schemas.microsoft.com/office/drawing/2014/main" id="{50D7E7CD-A05E-4062-9B1E-324FA1FFD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9657270"/>
          <a:ext cx="4154848" cy="591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0</xdr:row>
      <xdr:rowOff>0</xdr:rowOff>
    </xdr:from>
    <xdr:to>
      <xdr:col>1</xdr:col>
      <xdr:colOff>2705100</xdr:colOff>
      <xdr:row>2</xdr:row>
      <xdr:rowOff>153642</xdr:rowOff>
    </xdr:to>
    <xdr:pic>
      <xdr:nvPicPr>
        <xdr:cNvPr id="4" name="Image 3">
          <a:extLst>
            <a:ext uri="{FF2B5EF4-FFF2-40B4-BE49-F238E27FC236}">
              <a16:creationId xmlns:a16="http://schemas.microsoft.com/office/drawing/2014/main" id="{A86BDE2E-A44C-4D62-836C-E68045CD118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237" t="11905" r="9595" b="13095"/>
        <a:stretch/>
      </xdr:blipFill>
      <xdr:spPr>
        <a:xfrm>
          <a:off x="38100" y="0"/>
          <a:ext cx="3009900" cy="6870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36859</xdr:rowOff>
    </xdr:from>
    <xdr:to>
      <xdr:col>1</xdr:col>
      <xdr:colOff>3019425</xdr:colOff>
      <xdr:row>2</xdr:row>
      <xdr:rowOff>161926</xdr:rowOff>
    </xdr:to>
    <xdr:pic>
      <xdr:nvPicPr>
        <xdr:cNvPr id="3" name="Image 2">
          <a:extLst>
            <a:ext uri="{FF2B5EF4-FFF2-40B4-BE49-F238E27FC236}">
              <a16:creationId xmlns:a16="http://schemas.microsoft.com/office/drawing/2014/main" id="{B0C7B098-DF4B-4D90-9BDF-278F6EDF51F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37" t="11905" r="9595" b="13095"/>
        <a:stretch/>
      </xdr:blipFill>
      <xdr:spPr>
        <a:xfrm>
          <a:off x="247650" y="36859"/>
          <a:ext cx="3009900" cy="6870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2</xdr:row>
      <xdr:rowOff>182217</xdr:rowOff>
    </xdr:to>
    <xdr:pic>
      <xdr:nvPicPr>
        <xdr:cNvPr id="2" name="Image 1">
          <a:extLst>
            <a:ext uri="{FF2B5EF4-FFF2-40B4-BE49-F238E27FC236}">
              <a16:creationId xmlns:a16="http://schemas.microsoft.com/office/drawing/2014/main" id="{B16584E1-5857-4403-BC4D-A4992791746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37" t="11905" r="9595" b="13095"/>
        <a:stretch/>
      </xdr:blipFill>
      <xdr:spPr>
        <a:xfrm>
          <a:off x="0" y="0"/>
          <a:ext cx="3009900" cy="6870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xdr:colOff>
      <xdr:row>3</xdr:row>
      <xdr:rowOff>0</xdr:rowOff>
    </xdr:from>
    <xdr:to>
      <xdr:col>22</xdr:col>
      <xdr:colOff>752475</xdr:colOff>
      <xdr:row>32</xdr:row>
      <xdr:rowOff>3174</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3</xdr:row>
      <xdr:rowOff>0</xdr:rowOff>
    </xdr:from>
    <xdr:to>
      <xdr:col>11</xdr:col>
      <xdr:colOff>9525</xdr:colOff>
      <xdr:row>32</xdr:row>
      <xdr:rowOff>6350</xdr:rowOff>
    </xdr:to>
    <xdr:graphicFrame macro="">
      <xdr:nvGraphicFramePr>
        <xdr:cNvPr id="4" name="Graphique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314326</xdr:colOff>
      <xdr:row>32</xdr:row>
      <xdr:rowOff>190499</xdr:rowOff>
    </xdr:from>
    <xdr:to>
      <xdr:col>7</xdr:col>
      <xdr:colOff>0</xdr:colOff>
      <xdr:row>62</xdr:row>
      <xdr:rowOff>9524</xdr:rowOff>
    </xdr:to>
    <xdr:graphicFrame macro="">
      <xdr:nvGraphicFramePr>
        <xdr:cNvPr id="5" name="Graphique 4">
          <a:extLst>
            <a:ext uri="{FF2B5EF4-FFF2-40B4-BE49-F238E27FC236}">
              <a16:creationId xmlns:a16="http://schemas.microsoft.com/office/drawing/2014/main" id="{4CE43B1C-B08C-44BD-A00D-DDD803158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190500</xdr:colOff>
      <xdr:row>33</xdr:row>
      <xdr:rowOff>9524</xdr:rowOff>
    </xdr:from>
    <xdr:to>
      <xdr:col>14</xdr:col>
      <xdr:colOff>0</xdr:colOff>
      <xdr:row>62</xdr:row>
      <xdr:rowOff>19049</xdr:rowOff>
    </xdr:to>
    <xdr:graphicFrame macro="">
      <xdr:nvGraphicFramePr>
        <xdr:cNvPr id="7" name="Graphique 6">
          <a:extLst>
            <a:ext uri="{FF2B5EF4-FFF2-40B4-BE49-F238E27FC236}">
              <a16:creationId xmlns:a16="http://schemas.microsoft.com/office/drawing/2014/main" id="{2B3A83F4-B1A3-4D6E-92CD-41AEA8B08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152400</xdr:colOff>
      <xdr:row>33</xdr:row>
      <xdr:rowOff>9525</xdr:rowOff>
    </xdr:from>
    <xdr:to>
      <xdr:col>22</xdr:col>
      <xdr:colOff>761999</xdr:colOff>
      <xdr:row>62</xdr:row>
      <xdr:rowOff>66675</xdr:rowOff>
    </xdr:to>
    <xdr:graphicFrame macro="">
      <xdr:nvGraphicFramePr>
        <xdr:cNvPr id="6" name="Graphique 5">
          <a:extLst>
            <a:ext uri="{FF2B5EF4-FFF2-40B4-BE49-F238E27FC236}">
              <a16:creationId xmlns:a16="http://schemas.microsoft.com/office/drawing/2014/main" id="{4D332866-69A3-4731-9676-2D12C205B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95250</xdr:colOff>
      <xdr:row>0</xdr:row>
      <xdr:rowOff>9525</xdr:rowOff>
    </xdr:from>
    <xdr:to>
      <xdr:col>4</xdr:col>
      <xdr:colOff>495300</xdr:colOff>
      <xdr:row>2</xdr:row>
      <xdr:rowOff>163167</xdr:rowOff>
    </xdr:to>
    <xdr:pic>
      <xdr:nvPicPr>
        <xdr:cNvPr id="8" name="Image 7">
          <a:extLst>
            <a:ext uri="{FF2B5EF4-FFF2-40B4-BE49-F238E27FC236}">
              <a16:creationId xmlns:a16="http://schemas.microsoft.com/office/drawing/2014/main" id="{6276BAD9-6775-46F6-B447-8DDD6C2F2272}"/>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2237" t="11905" r="9595" b="13095"/>
        <a:stretch/>
      </xdr:blipFill>
      <xdr:spPr>
        <a:xfrm>
          <a:off x="95250" y="9525"/>
          <a:ext cx="3009900" cy="6870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xdr:colOff>
      <xdr:row>15</xdr:row>
      <xdr:rowOff>190498</xdr:rowOff>
    </xdr:from>
    <xdr:to>
      <xdr:col>12</xdr:col>
      <xdr:colOff>9525</xdr:colOff>
      <xdr:row>33</xdr:row>
      <xdr:rowOff>9525</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38100</xdr:rowOff>
    </xdr:from>
    <xdr:to>
      <xdr:col>3</xdr:col>
      <xdr:colOff>209550</xdr:colOff>
      <xdr:row>2</xdr:row>
      <xdr:rowOff>77442</xdr:rowOff>
    </xdr:to>
    <xdr:pic>
      <xdr:nvPicPr>
        <xdr:cNvPr id="4" name="Image 3">
          <a:extLst>
            <a:ext uri="{FF2B5EF4-FFF2-40B4-BE49-F238E27FC236}">
              <a16:creationId xmlns:a16="http://schemas.microsoft.com/office/drawing/2014/main" id="{CDE296C2-34BC-44D6-A72A-9A821ADC6EF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237" t="11905" r="9595" b="13095"/>
        <a:stretch/>
      </xdr:blipFill>
      <xdr:spPr>
        <a:xfrm>
          <a:off x="76200" y="38100"/>
          <a:ext cx="3009900" cy="68704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rancois.pierron@cerema.fr" TargetMode="External"/><Relationship Id="rId2" Type="http://schemas.openxmlformats.org/officeDocument/2006/relationships/hyperlink" Target="mailto:florence.bordere@cerema.fr" TargetMode="External"/><Relationship Id="rId1" Type="http://schemas.openxmlformats.org/officeDocument/2006/relationships/hyperlink" Target="https://www.communecter.org/upload/communecter/organizations/5ca1b2bb40bb4e9352ba351b/file/61928cbba5de9a3d0c74b9b2/220317fichetelechargementgrillevdef.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D9D1F-904D-4EAE-831C-80844FAEC5D0}">
  <dimension ref="A1:C129"/>
  <sheetViews>
    <sheetView workbookViewId="0">
      <selection activeCell="B20" sqref="B20"/>
    </sheetView>
  </sheetViews>
  <sheetFormatPr baseColWidth="10" defaultColWidth="0" defaultRowHeight="15" zeroHeight="1" x14ac:dyDescent="0.25"/>
  <cols>
    <col min="1" max="1" width="5.140625" style="6" customWidth="1"/>
    <col min="2" max="2" width="217" style="6" customWidth="1"/>
    <col min="3" max="3" width="6" style="6" customWidth="1"/>
    <col min="4" max="16384" width="11.42578125" style="6" hidden="1"/>
  </cols>
  <sheetData>
    <row r="1" spans="1:3" x14ac:dyDescent="0.25">
      <c r="A1" s="10"/>
      <c r="B1" s="195" t="s">
        <v>103</v>
      </c>
      <c r="C1" s="10"/>
    </row>
    <row r="2" spans="1:3" ht="27" customHeight="1" x14ac:dyDescent="0.25">
      <c r="A2" s="10"/>
      <c r="B2" s="195"/>
      <c r="C2" s="10"/>
    </row>
    <row r="3" spans="1:3" x14ac:dyDescent="0.25">
      <c r="A3" s="10"/>
      <c r="B3" s="10"/>
      <c r="C3" s="10"/>
    </row>
    <row r="4" spans="1:3" ht="18" x14ac:dyDescent="0.25">
      <c r="A4" s="10"/>
      <c r="B4" s="50" t="s">
        <v>104</v>
      </c>
      <c r="C4" s="10"/>
    </row>
    <row r="5" spans="1:3" x14ac:dyDescent="0.25">
      <c r="A5" s="10"/>
      <c r="B5" s="10" t="s">
        <v>110</v>
      </c>
      <c r="C5" s="10"/>
    </row>
    <row r="6" spans="1:3" x14ac:dyDescent="0.25">
      <c r="A6" s="10"/>
      <c r="B6" s="10" t="s">
        <v>109</v>
      </c>
      <c r="C6" s="10"/>
    </row>
    <row r="7" spans="1:3" x14ac:dyDescent="0.25">
      <c r="A7" s="10"/>
      <c r="B7" s="10" t="s">
        <v>98</v>
      </c>
      <c r="C7" s="10"/>
    </row>
    <row r="8" spans="1:3" x14ac:dyDescent="0.25">
      <c r="A8" s="10"/>
      <c r="B8" s="10" t="s">
        <v>153</v>
      </c>
      <c r="C8" s="10"/>
    </row>
    <row r="9" spans="1:3" x14ac:dyDescent="0.25">
      <c r="A9" s="10"/>
      <c r="B9" s="58" t="s">
        <v>112</v>
      </c>
      <c r="C9" s="10"/>
    </row>
    <row r="10" spans="1:3" ht="30" x14ac:dyDescent="0.25">
      <c r="A10" s="10"/>
      <c r="B10" s="46" t="s">
        <v>169</v>
      </c>
      <c r="C10" s="10"/>
    </row>
    <row r="11" spans="1:3" x14ac:dyDescent="0.25">
      <c r="A11" s="10"/>
      <c r="B11" s="46" t="s">
        <v>99</v>
      </c>
      <c r="C11" s="10"/>
    </row>
    <row r="12" spans="1:3" x14ac:dyDescent="0.25">
      <c r="A12" s="10"/>
      <c r="B12" s="10"/>
      <c r="C12" s="10"/>
    </row>
    <row r="13" spans="1:3" ht="18" x14ac:dyDescent="0.25">
      <c r="A13" s="10"/>
      <c r="B13" s="50" t="s">
        <v>170</v>
      </c>
      <c r="C13" s="10"/>
    </row>
    <row r="14" spans="1:3" x14ac:dyDescent="0.25">
      <c r="A14" s="10"/>
      <c r="B14" s="10" t="s">
        <v>213</v>
      </c>
      <c r="C14" s="10"/>
    </row>
    <row r="15" spans="1:3" x14ac:dyDescent="0.25">
      <c r="A15" s="10"/>
      <c r="B15" s="10"/>
      <c r="C15" s="10"/>
    </row>
    <row r="16" spans="1:3" x14ac:dyDescent="0.25">
      <c r="A16" s="10"/>
      <c r="B16" s="49" t="s">
        <v>202</v>
      </c>
      <c r="C16" s="10"/>
    </row>
    <row r="17" spans="1:3" x14ac:dyDescent="0.25">
      <c r="A17" s="10"/>
      <c r="B17" s="10" t="s">
        <v>108</v>
      </c>
      <c r="C17" s="10"/>
    </row>
    <row r="18" spans="1:3" x14ac:dyDescent="0.25">
      <c r="A18" s="10"/>
      <c r="B18" s="10" t="s">
        <v>111</v>
      </c>
      <c r="C18" s="10"/>
    </row>
    <row r="19" spans="1:3" ht="30" x14ac:dyDescent="0.25">
      <c r="A19" s="10"/>
      <c r="B19" s="46" t="s">
        <v>232</v>
      </c>
      <c r="C19" s="10"/>
    </row>
    <row r="20" spans="1:3" x14ac:dyDescent="0.25">
      <c r="A20" s="10"/>
      <c r="B20" s="10"/>
      <c r="C20" s="10"/>
    </row>
    <row r="21" spans="1:3" x14ac:dyDescent="0.25">
      <c r="A21" s="10"/>
      <c r="B21" s="49" t="s">
        <v>215</v>
      </c>
      <c r="C21" s="10"/>
    </row>
    <row r="22" spans="1:3" ht="30" x14ac:dyDescent="0.25">
      <c r="A22" s="10"/>
      <c r="B22" s="46" t="s">
        <v>203</v>
      </c>
      <c r="C22" s="10"/>
    </row>
    <row r="23" spans="1:3" x14ac:dyDescent="0.25">
      <c r="A23" s="10"/>
      <c r="B23" s="47" t="s">
        <v>150</v>
      </c>
      <c r="C23" s="10"/>
    </row>
    <row r="24" spans="1:3" x14ac:dyDescent="0.25">
      <c r="A24" s="10"/>
      <c r="B24" s="10"/>
      <c r="C24" s="10"/>
    </row>
    <row r="25" spans="1:3" x14ac:dyDescent="0.25">
      <c r="A25" s="10"/>
      <c r="B25" s="49" t="s">
        <v>204</v>
      </c>
      <c r="C25" s="10"/>
    </row>
    <row r="26" spans="1:3" x14ac:dyDescent="0.25">
      <c r="A26" s="10"/>
      <c r="B26" s="10" t="s">
        <v>167</v>
      </c>
      <c r="C26" s="10"/>
    </row>
    <row r="27" spans="1:3" x14ac:dyDescent="0.25">
      <c r="A27" s="10"/>
      <c r="B27" s="10" t="s">
        <v>101</v>
      </c>
      <c r="C27" s="10"/>
    </row>
    <row r="28" spans="1:3" x14ac:dyDescent="0.25">
      <c r="A28" s="10"/>
      <c r="B28" s="10" t="s">
        <v>168</v>
      </c>
      <c r="C28" s="10"/>
    </row>
    <row r="29" spans="1:3" x14ac:dyDescent="0.25">
      <c r="A29" s="10"/>
      <c r="B29" s="10" t="s">
        <v>171</v>
      </c>
      <c r="C29" s="10"/>
    </row>
    <row r="30" spans="1:3" x14ac:dyDescent="0.25">
      <c r="A30" s="10"/>
      <c r="B30" s="10" t="s">
        <v>205</v>
      </c>
      <c r="C30" s="10"/>
    </row>
    <row r="31" spans="1:3" x14ac:dyDescent="0.25">
      <c r="A31" s="10"/>
      <c r="B31" s="10" t="s">
        <v>206</v>
      </c>
      <c r="C31" s="10"/>
    </row>
    <row r="32" spans="1:3" x14ac:dyDescent="0.25">
      <c r="A32" s="10"/>
      <c r="B32" s="10" t="s">
        <v>102</v>
      </c>
      <c r="C32" s="10"/>
    </row>
    <row r="33" spans="1:3" x14ac:dyDescent="0.25">
      <c r="A33" s="10"/>
      <c r="B33" s="10"/>
      <c r="C33" s="10"/>
    </row>
    <row r="34" spans="1:3" x14ac:dyDescent="0.25">
      <c r="A34" s="10"/>
      <c r="B34" s="49" t="s">
        <v>227</v>
      </c>
      <c r="C34" s="10"/>
    </row>
    <row r="35" spans="1:3" x14ac:dyDescent="0.25">
      <c r="A35" s="10"/>
      <c r="B35" s="10" t="s">
        <v>231</v>
      </c>
      <c r="C35" s="10"/>
    </row>
    <row r="36" spans="1:3" x14ac:dyDescent="0.25">
      <c r="A36" s="10"/>
      <c r="B36" s="48"/>
      <c r="C36" s="10"/>
    </row>
    <row r="37" spans="1:3" x14ac:dyDescent="0.25">
      <c r="A37" s="10"/>
      <c r="B37" s="49" t="s">
        <v>224</v>
      </c>
      <c r="C37" s="10"/>
    </row>
    <row r="38" spans="1:3" x14ac:dyDescent="0.25">
      <c r="A38" s="10"/>
      <c r="B38" s="10" t="s">
        <v>209</v>
      </c>
      <c r="C38" s="10"/>
    </row>
    <row r="39" spans="1:3" x14ac:dyDescent="0.25">
      <c r="A39" s="10"/>
      <c r="B39" s="10" t="s">
        <v>106</v>
      </c>
      <c r="C39" s="10"/>
    </row>
    <row r="40" spans="1:3" x14ac:dyDescent="0.25">
      <c r="A40" s="10"/>
      <c r="B40" s="57" t="s">
        <v>107</v>
      </c>
      <c r="C40" s="10"/>
    </row>
    <row r="41" spans="1:3" x14ac:dyDescent="0.25">
      <c r="A41" s="10"/>
      <c r="B41" s="10"/>
      <c r="C41" s="10"/>
    </row>
    <row r="42" spans="1:3" x14ac:dyDescent="0.25">
      <c r="A42" s="10"/>
      <c r="B42" s="49" t="s">
        <v>228</v>
      </c>
      <c r="C42" s="10"/>
    </row>
    <row r="43" spans="1:3" x14ac:dyDescent="0.25">
      <c r="A43" s="10"/>
      <c r="B43" s="10" t="s">
        <v>208</v>
      </c>
      <c r="C43" s="10"/>
    </row>
    <row r="44" spans="1:3" x14ac:dyDescent="0.25">
      <c r="A44" s="10"/>
      <c r="B44" s="10"/>
      <c r="C44" s="10"/>
    </row>
    <row r="45" spans="1:3" x14ac:dyDescent="0.25">
      <c r="A45" s="10"/>
      <c r="B45" s="49" t="s">
        <v>229</v>
      </c>
      <c r="C45" s="10"/>
    </row>
    <row r="46" spans="1:3" ht="30" x14ac:dyDescent="0.25">
      <c r="A46" s="10"/>
      <c r="B46" s="46" t="s">
        <v>210</v>
      </c>
      <c r="C46" s="10"/>
    </row>
    <row r="47" spans="1:3" x14ac:dyDescent="0.25">
      <c r="A47" s="10"/>
      <c r="B47" s="10" t="s">
        <v>211</v>
      </c>
      <c r="C47" s="10"/>
    </row>
    <row r="48" spans="1:3" x14ac:dyDescent="0.25">
      <c r="A48" s="10"/>
      <c r="B48" s="10"/>
      <c r="C48" s="10"/>
    </row>
    <row r="49" spans="1:3" x14ac:dyDescent="0.25">
      <c r="A49" s="10"/>
      <c r="B49" s="49" t="s">
        <v>212</v>
      </c>
      <c r="C49" s="10"/>
    </row>
    <row r="50" spans="1:3" x14ac:dyDescent="0.25">
      <c r="A50" s="10"/>
      <c r="B50" s="10" t="s">
        <v>100</v>
      </c>
      <c r="C50" s="10"/>
    </row>
    <row r="51" spans="1:3" x14ac:dyDescent="0.25">
      <c r="A51" s="10"/>
      <c r="B51" s="10" t="s">
        <v>145</v>
      </c>
      <c r="C51" s="10"/>
    </row>
    <row r="52" spans="1:3" x14ac:dyDescent="0.25">
      <c r="A52" s="10"/>
      <c r="B52" s="10"/>
      <c r="C52" s="10"/>
    </row>
    <row r="53" spans="1:3" ht="18" x14ac:dyDescent="0.25">
      <c r="A53" s="10"/>
      <c r="B53" s="50" t="s">
        <v>222</v>
      </c>
      <c r="C53" s="10"/>
    </row>
    <row r="54" spans="1:3" x14ac:dyDescent="0.25">
      <c r="A54" s="10"/>
      <c r="B54" s="46" t="s">
        <v>230</v>
      </c>
      <c r="C54" s="10"/>
    </row>
    <row r="55" spans="1:3" x14ac:dyDescent="0.25">
      <c r="A55" s="10"/>
      <c r="B55" s="10"/>
      <c r="C55" s="10"/>
    </row>
    <row r="56" spans="1:3" ht="18" x14ac:dyDescent="0.25">
      <c r="A56" s="10"/>
      <c r="B56" s="50" t="s">
        <v>105</v>
      </c>
      <c r="C56" s="10"/>
    </row>
    <row r="57" spans="1:3" x14ac:dyDescent="0.25">
      <c r="A57" s="10"/>
      <c r="B57" s="58" t="s">
        <v>151</v>
      </c>
      <c r="C57" s="10"/>
    </row>
    <row r="58" spans="1:3" x14ac:dyDescent="0.25">
      <c r="A58" s="10"/>
      <c r="B58" s="58" t="s">
        <v>152</v>
      </c>
      <c r="C58" s="10"/>
    </row>
    <row r="59" spans="1:3" x14ac:dyDescent="0.25">
      <c r="A59" s="10"/>
      <c r="B59" s="10"/>
      <c r="C59" s="10"/>
    </row>
    <row r="60" spans="1:3" hidden="1" x14ac:dyDescent="0.25">
      <c r="A60" s="10"/>
      <c r="B60" s="10"/>
      <c r="C60" s="10"/>
    </row>
    <row r="61" spans="1:3" hidden="1" x14ac:dyDescent="0.25"/>
    <row r="62" spans="1:3" hidden="1" x14ac:dyDescent="0.25"/>
    <row r="63" spans="1:3" hidden="1" x14ac:dyDescent="0.25"/>
    <row r="64" spans="1:3"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sheetData>
  <sheetProtection algorithmName="SHA-512" hashValue="15sEPawL5mc+Eb2pCec7ruyx+oZpzWm9s9NG/K6/lSTEmSJiJ0DmG1RdJ32zNhGYNwYylQnf3sn5WUYgWxQP8A==" saltValue="96LRtVzuxPI0wbS5mDn0Kw==" spinCount="100000" sheet="1" objects="1" scenarios="1"/>
  <mergeCells count="1">
    <mergeCell ref="B1:B2"/>
  </mergeCells>
  <hyperlinks>
    <hyperlink ref="B9" r:id="rId1" xr:uid="{0200D1AD-B078-47DD-8ADA-DAE754437442}"/>
    <hyperlink ref="B57" r:id="rId2" xr:uid="{1CDC7D6D-7B5E-4C27-AC0B-759740029984}"/>
    <hyperlink ref="B58" r:id="rId3" xr:uid="{A35CE6B7-7FA2-4E65-893D-2F9D029F8CF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H27"/>
  <sheetViews>
    <sheetView zoomScaleNormal="100" workbookViewId="0">
      <selection activeCell="E3" sqref="E3"/>
    </sheetView>
  </sheetViews>
  <sheetFormatPr baseColWidth="10" defaultColWidth="0" defaultRowHeight="15" zeroHeight="1" x14ac:dyDescent="0.25"/>
  <cols>
    <col min="1" max="1" width="3.5703125" customWidth="1"/>
    <col min="2" max="2" width="46" customWidth="1"/>
    <col min="3" max="7" width="41" customWidth="1"/>
    <col min="8" max="8" width="5.140625" customWidth="1"/>
    <col min="9" max="16384" width="11.42578125" hidden="1"/>
  </cols>
  <sheetData>
    <row r="1" spans="1:8" s="6" customFormat="1" x14ac:dyDescent="0.25">
      <c r="A1" s="155"/>
      <c r="B1" s="155"/>
      <c r="C1" s="155"/>
      <c r="D1" s="155"/>
      <c r="E1" s="155"/>
      <c r="F1" s="155"/>
      <c r="G1" s="155"/>
      <c r="H1" s="155"/>
    </row>
    <row r="2" spans="1:8" s="6" customFormat="1" ht="29.25" customHeight="1" x14ac:dyDescent="0.25">
      <c r="A2" s="155"/>
      <c r="B2" s="210" t="s">
        <v>235</v>
      </c>
      <c r="C2" s="210"/>
      <c r="D2" s="210"/>
      <c r="E2" s="210"/>
      <c r="F2" s="210"/>
      <c r="G2" s="210"/>
      <c r="H2" s="155"/>
    </row>
    <row r="3" spans="1:8" ht="15.75" customHeight="1" thickBot="1" x14ac:dyDescent="0.3">
      <c r="A3" s="156"/>
      <c r="B3" s="156"/>
      <c r="C3" s="156"/>
      <c r="D3" s="156"/>
      <c r="E3" s="156"/>
      <c r="F3" s="156"/>
      <c r="G3" s="156"/>
      <c r="H3" s="156"/>
    </row>
    <row r="4" spans="1:8" s="10" customFormat="1" ht="19.5" thickBot="1" x14ac:dyDescent="0.3">
      <c r="A4" s="156"/>
      <c r="B4" s="207" t="s">
        <v>185</v>
      </c>
      <c r="C4" s="208"/>
      <c r="D4" s="208"/>
      <c r="E4" s="208"/>
      <c r="F4" s="208"/>
      <c r="G4" s="209"/>
      <c r="H4" s="155"/>
    </row>
    <row r="5" spans="1:8" s="10" customFormat="1" ht="15.75" thickBot="1" x14ac:dyDescent="0.3">
      <c r="A5" s="156"/>
      <c r="B5" s="169"/>
      <c r="C5" s="170" t="s">
        <v>0</v>
      </c>
      <c r="D5" s="170" t="s">
        <v>1</v>
      </c>
      <c r="E5" s="170" t="s">
        <v>2</v>
      </c>
      <c r="F5" s="170" t="s">
        <v>3</v>
      </c>
      <c r="G5" s="171" t="s">
        <v>4</v>
      </c>
      <c r="H5" s="155"/>
    </row>
    <row r="6" spans="1:8" s="10" customFormat="1" ht="44.25" customHeight="1" x14ac:dyDescent="0.25">
      <c r="A6" s="156"/>
      <c r="B6" s="172" t="s">
        <v>178</v>
      </c>
      <c r="C6" s="194" t="s">
        <v>23</v>
      </c>
      <c r="D6" s="173" t="s">
        <v>24</v>
      </c>
      <c r="E6" s="174" t="s">
        <v>186</v>
      </c>
      <c r="F6" s="175" t="s">
        <v>187</v>
      </c>
      <c r="G6" s="176" t="s">
        <v>25</v>
      </c>
      <c r="H6" s="155"/>
    </row>
    <row r="7" spans="1:8" s="10" customFormat="1" ht="44.25" customHeight="1" x14ac:dyDescent="0.25">
      <c r="A7" s="156"/>
      <c r="B7" s="177" t="s">
        <v>47</v>
      </c>
      <c r="C7" s="178" t="s">
        <v>84</v>
      </c>
      <c r="D7" s="179" t="s">
        <v>85</v>
      </c>
      <c r="E7" s="180" t="s">
        <v>86</v>
      </c>
      <c r="F7" s="181" t="s">
        <v>87</v>
      </c>
      <c r="G7" s="190" t="s">
        <v>226</v>
      </c>
      <c r="H7" s="155"/>
    </row>
    <row r="8" spans="1:8" s="10" customFormat="1" ht="101.25" customHeight="1" x14ac:dyDescent="0.25">
      <c r="A8" s="156"/>
      <c r="B8" s="177" t="s">
        <v>83</v>
      </c>
      <c r="C8" s="178" t="s">
        <v>81</v>
      </c>
      <c r="D8" s="179" t="s">
        <v>59</v>
      </c>
      <c r="E8" s="180" t="s">
        <v>8</v>
      </c>
      <c r="F8" s="181" t="s">
        <v>9</v>
      </c>
      <c r="G8" s="182" t="s">
        <v>10</v>
      </c>
      <c r="H8" s="155"/>
    </row>
    <row r="9" spans="1:8" s="10" customFormat="1" ht="49.5" customHeight="1" x14ac:dyDescent="0.25">
      <c r="A9" s="156"/>
      <c r="B9" s="177" t="s">
        <v>20</v>
      </c>
      <c r="C9" s="178" t="s">
        <v>176</v>
      </c>
      <c r="D9" s="179" t="s">
        <v>175</v>
      </c>
      <c r="E9" s="180" t="s">
        <v>172</v>
      </c>
      <c r="F9" s="181" t="s">
        <v>173</v>
      </c>
      <c r="G9" s="182" t="s">
        <v>174</v>
      </c>
      <c r="H9" s="155"/>
    </row>
    <row r="10" spans="1:8" s="10" customFormat="1" ht="53.25" customHeight="1" x14ac:dyDescent="0.25">
      <c r="A10" s="156"/>
      <c r="B10" s="183" t="s">
        <v>82</v>
      </c>
      <c r="C10" s="178" t="s">
        <v>64</v>
      </c>
      <c r="D10" s="179" t="s">
        <v>63</v>
      </c>
      <c r="E10" s="180" t="s">
        <v>62</v>
      </c>
      <c r="F10" s="181" t="s">
        <v>61</v>
      </c>
      <c r="G10" s="182" t="s">
        <v>60</v>
      </c>
      <c r="H10" s="155"/>
    </row>
    <row r="11" spans="1:8" s="10" customFormat="1" ht="52.5" customHeight="1" thickBot="1" x14ac:dyDescent="0.3">
      <c r="A11" s="156"/>
      <c r="B11" s="184" t="s">
        <v>46</v>
      </c>
      <c r="C11" s="185" t="s">
        <v>16</v>
      </c>
      <c r="D11" s="186" t="s">
        <v>11</v>
      </c>
      <c r="E11" s="187" t="s">
        <v>12</v>
      </c>
      <c r="F11" s="188" t="s">
        <v>88</v>
      </c>
      <c r="G11" s="189" t="s">
        <v>13</v>
      </c>
      <c r="H11" s="155"/>
    </row>
    <row r="12" spans="1:8" s="10" customFormat="1" ht="15.75" thickBot="1" x14ac:dyDescent="0.3">
      <c r="A12" s="156"/>
      <c r="B12" s="155"/>
      <c r="C12" s="155"/>
      <c r="D12" s="155"/>
      <c r="E12" s="155"/>
      <c r="F12" s="155"/>
      <c r="G12" s="155"/>
      <c r="H12" s="155"/>
    </row>
    <row r="13" spans="1:8" s="6" customFormat="1" ht="19.5" thickBot="1" x14ac:dyDescent="0.3">
      <c r="A13" s="156"/>
      <c r="B13" s="207" t="s">
        <v>184</v>
      </c>
      <c r="C13" s="208"/>
      <c r="D13" s="208"/>
      <c r="E13" s="208"/>
      <c r="F13" s="208"/>
      <c r="G13" s="209"/>
      <c r="H13" s="155"/>
    </row>
    <row r="14" spans="1:8" ht="24.75" customHeight="1" x14ac:dyDescent="0.25">
      <c r="A14" s="156"/>
      <c r="B14" s="157" t="s">
        <v>188</v>
      </c>
      <c r="C14" s="204" t="s">
        <v>77</v>
      </c>
      <c r="D14" s="204"/>
      <c r="E14" s="204"/>
      <c r="F14" s="204" t="s">
        <v>76</v>
      </c>
      <c r="G14" s="211"/>
      <c r="H14" s="155"/>
    </row>
    <row r="15" spans="1:8" ht="229.5" customHeight="1" x14ac:dyDescent="0.25">
      <c r="A15" s="156"/>
      <c r="B15" s="158" t="s">
        <v>65</v>
      </c>
      <c r="C15" s="201" t="s">
        <v>113</v>
      </c>
      <c r="D15" s="202"/>
      <c r="E15" s="203"/>
      <c r="F15" s="205" t="s">
        <v>154</v>
      </c>
      <c r="G15" s="206"/>
      <c r="H15" s="155"/>
    </row>
    <row r="16" spans="1:8" ht="165.75" customHeight="1" x14ac:dyDescent="0.25">
      <c r="A16" s="156"/>
      <c r="B16" s="158" t="s">
        <v>66</v>
      </c>
      <c r="C16" s="201" t="s">
        <v>161</v>
      </c>
      <c r="D16" s="202"/>
      <c r="E16" s="203"/>
      <c r="F16" s="205" t="s">
        <v>155</v>
      </c>
      <c r="G16" s="206"/>
      <c r="H16" s="155"/>
    </row>
    <row r="17" spans="1:8" ht="147.75" customHeight="1" x14ac:dyDescent="0.25">
      <c r="A17" s="156"/>
      <c r="B17" s="158" t="s">
        <v>67</v>
      </c>
      <c r="C17" s="201" t="s">
        <v>162</v>
      </c>
      <c r="D17" s="202"/>
      <c r="E17" s="203"/>
      <c r="F17" s="205" t="s">
        <v>156</v>
      </c>
      <c r="G17" s="206"/>
      <c r="H17" s="155"/>
    </row>
    <row r="18" spans="1:8" ht="227.25" customHeight="1" x14ac:dyDescent="0.25">
      <c r="A18" s="156"/>
      <c r="B18" s="158" t="s">
        <v>68</v>
      </c>
      <c r="C18" s="201" t="s">
        <v>163</v>
      </c>
      <c r="D18" s="202"/>
      <c r="E18" s="203"/>
      <c r="F18" s="205" t="s">
        <v>157</v>
      </c>
      <c r="G18" s="206"/>
      <c r="H18" s="155"/>
    </row>
    <row r="19" spans="1:8" ht="234" customHeight="1" x14ac:dyDescent="0.25">
      <c r="A19" s="156"/>
      <c r="B19" s="158" t="s">
        <v>69</v>
      </c>
      <c r="C19" s="201" t="s">
        <v>164</v>
      </c>
      <c r="D19" s="202"/>
      <c r="E19" s="203"/>
      <c r="F19" s="205" t="s">
        <v>158</v>
      </c>
      <c r="G19" s="206"/>
      <c r="H19" s="155"/>
    </row>
    <row r="20" spans="1:8" ht="291.75" customHeight="1" x14ac:dyDescent="0.25">
      <c r="A20" s="156"/>
      <c r="B20" s="158" t="s">
        <v>70</v>
      </c>
      <c r="C20" s="201" t="s">
        <v>165</v>
      </c>
      <c r="D20" s="202"/>
      <c r="E20" s="203"/>
      <c r="F20" s="205" t="s">
        <v>159</v>
      </c>
      <c r="G20" s="206"/>
      <c r="H20" s="155"/>
    </row>
    <row r="21" spans="1:8" ht="174.75" customHeight="1" thickBot="1" x14ac:dyDescent="0.3">
      <c r="A21" s="156"/>
      <c r="B21" s="159" t="s">
        <v>71</v>
      </c>
      <c r="C21" s="198" t="s">
        <v>166</v>
      </c>
      <c r="D21" s="199"/>
      <c r="E21" s="200"/>
      <c r="F21" s="196" t="s">
        <v>160</v>
      </c>
      <c r="G21" s="197"/>
      <c r="H21" s="155"/>
    </row>
    <row r="22" spans="1:8" x14ac:dyDescent="0.25">
      <c r="A22" s="156"/>
      <c r="B22" s="155"/>
      <c r="C22" s="155"/>
      <c r="D22" s="155"/>
      <c r="E22" s="155"/>
      <c r="F22" s="155"/>
      <c r="G22" s="155"/>
      <c r="H22" s="155"/>
    </row>
    <row r="23" spans="1:8" ht="15" hidden="1" customHeight="1" x14ac:dyDescent="0.25">
      <c r="C23" s="6"/>
      <c r="D23" s="6"/>
      <c r="E23" s="6"/>
    </row>
    <row r="24" spans="1:8" ht="15" hidden="1" customHeight="1" x14ac:dyDescent="0.25">
      <c r="C24" s="6"/>
      <c r="D24" s="6"/>
      <c r="E24" s="6"/>
    </row>
    <row r="25" spans="1:8" ht="15" hidden="1" customHeight="1" x14ac:dyDescent="0.25">
      <c r="C25" s="6"/>
      <c r="D25" s="6"/>
      <c r="E25" s="6"/>
    </row>
    <row r="26" spans="1:8" ht="15" hidden="1" customHeight="1" x14ac:dyDescent="0.25">
      <c r="C26" s="6"/>
      <c r="D26" s="6"/>
      <c r="E26" s="6"/>
    </row>
    <row r="27" spans="1:8" ht="15" hidden="1" customHeight="1" x14ac:dyDescent="0.25">
      <c r="C27" s="6"/>
      <c r="D27" s="6"/>
      <c r="E27" s="6"/>
    </row>
  </sheetData>
  <sheetProtection algorithmName="SHA-512" hashValue="zKxfuoBuZlAHyRUzQ1s+rML15BymEFT6jlfd/tXYDwZXUjCnyIjZAYr/u9LzWapCUCO9eSkNpNm1x0Rb9ipy5g==" saltValue="4NdY7aVfW06Gvm3WQq2G5w==" spinCount="100000" sheet="1" objects="1" scenarios="1"/>
  <customSheetViews>
    <customSheetView guid="{86F231A6-8872-4CDC-8E71-A78D3F0CBB5C}" scale="80" hiddenRows="1" hiddenColumns="1">
      <selection activeCell="D5" sqref="D5"/>
      <pageMargins left="0.7" right="0.7" top="0.75" bottom="0.75" header="0.3" footer="0.3"/>
    </customSheetView>
    <customSheetView guid="{961DC6EA-2411-498A-8FA8-AEC4F67D22EB}" scale="80" hiddenRows="1" hiddenColumns="1">
      <selection activeCell="G6" sqref="G6"/>
      <pageMargins left="0.7" right="0.7" top="0.75" bottom="0.75" header="0.3" footer="0.3"/>
    </customSheetView>
  </customSheetViews>
  <mergeCells count="19">
    <mergeCell ref="B13:G13"/>
    <mergeCell ref="F19:G19"/>
    <mergeCell ref="F20:G20"/>
    <mergeCell ref="B2:G2"/>
    <mergeCell ref="B4:G4"/>
    <mergeCell ref="F14:G14"/>
    <mergeCell ref="F15:G15"/>
    <mergeCell ref="F16:G16"/>
    <mergeCell ref="F21:G21"/>
    <mergeCell ref="C21:E21"/>
    <mergeCell ref="C15:E15"/>
    <mergeCell ref="C14:E14"/>
    <mergeCell ref="C16:E16"/>
    <mergeCell ref="C17:E17"/>
    <mergeCell ref="C18:E18"/>
    <mergeCell ref="C19:E19"/>
    <mergeCell ref="F18:G18"/>
    <mergeCell ref="F17:G17"/>
    <mergeCell ref="C20:E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N101"/>
  <sheetViews>
    <sheetView zoomScaleNormal="100" workbookViewId="0">
      <selection sqref="A1:C1"/>
    </sheetView>
  </sheetViews>
  <sheetFormatPr baseColWidth="10" defaultColWidth="0" defaultRowHeight="15" zeroHeight="1" x14ac:dyDescent="0.25"/>
  <cols>
    <col min="1" max="1" width="4.7109375" style="10" customWidth="1"/>
    <col min="2" max="2" width="56.5703125" style="10" customWidth="1"/>
    <col min="3" max="3" width="7.7109375" style="10" customWidth="1"/>
    <col min="4" max="4" width="4" style="23" hidden="1" customWidth="1"/>
    <col min="5" max="6" width="4" style="10" hidden="1" customWidth="1"/>
    <col min="7" max="7" width="4" style="15" hidden="1" customWidth="1"/>
    <col min="8" max="14" width="4" style="10" hidden="1" customWidth="1"/>
    <col min="15" max="16384" width="4" hidden="1"/>
  </cols>
  <sheetData>
    <row r="1" spans="1:4" ht="19.5" x14ac:dyDescent="0.25">
      <c r="A1" s="212" t="s">
        <v>223</v>
      </c>
      <c r="B1" s="212"/>
      <c r="C1" s="212"/>
      <c r="D1" s="10"/>
    </row>
    <row r="2" spans="1:4" x14ac:dyDescent="0.25">
      <c r="D2" s="10"/>
    </row>
    <row r="3" spans="1:4" x14ac:dyDescent="0.25">
      <c r="B3" s="95" t="s">
        <v>170</v>
      </c>
    </row>
    <row r="4" spans="1:4" ht="46.5" customHeight="1" x14ac:dyDescent="0.25">
      <c r="B4" s="46" t="s">
        <v>214</v>
      </c>
    </row>
    <row r="5" spans="1:4" ht="29.45" customHeight="1" x14ac:dyDescent="0.25">
      <c r="B5" s="96" t="s">
        <v>183</v>
      </c>
    </row>
    <row r="6" spans="1:4" x14ac:dyDescent="0.25"/>
    <row r="7" spans="1:4" x14ac:dyDescent="0.25"/>
    <row r="8" spans="1:4" x14ac:dyDescent="0.25">
      <c r="B8" s="100" t="s">
        <v>114</v>
      </c>
    </row>
    <row r="9" spans="1:4" x14ac:dyDescent="0.25">
      <c r="B9" s="160" t="s">
        <v>115</v>
      </c>
    </row>
    <row r="10" spans="1:4" x14ac:dyDescent="0.25">
      <c r="B10" s="160" t="s">
        <v>116</v>
      </c>
    </row>
    <row r="11" spans="1:4" x14ac:dyDescent="0.25">
      <c r="B11" s="160" t="s">
        <v>117</v>
      </c>
    </row>
    <row r="12" spans="1:4" x14ac:dyDescent="0.25">
      <c r="B12" s="160" t="s">
        <v>118</v>
      </c>
    </row>
    <row r="13" spans="1:4" x14ac:dyDescent="0.25">
      <c r="B13" s="160" t="s">
        <v>119</v>
      </c>
    </row>
    <row r="14" spans="1:4" x14ac:dyDescent="0.25">
      <c r="B14" s="160" t="s">
        <v>120</v>
      </c>
    </row>
    <row r="15" spans="1:4" x14ac:dyDescent="0.25">
      <c r="B15" s="160" t="s">
        <v>121</v>
      </c>
    </row>
    <row r="16" spans="1:4" x14ac:dyDescent="0.25">
      <c r="B16" s="160" t="s">
        <v>122</v>
      </c>
    </row>
    <row r="17" spans="2:2" x14ac:dyDescent="0.25">
      <c r="B17" s="160" t="s">
        <v>123</v>
      </c>
    </row>
    <row r="18" spans="2:2" x14ac:dyDescent="0.25">
      <c r="B18" s="160" t="s">
        <v>124</v>
      </c>
    </row>
    <row r="19" spans="2:2" x14ac:dyDescent="0.25">
      <c r="B19" s="161"/>
    </row>
    <row r="20" spans="2:2" x14ac:dyDescent="0.25">
      <c r="B20" s="161"/>
    </row>
    <row r="21" spans="2:2" x14ac:dyDescent="0.25">
      <c r="B21" s="161"/>
    </row>
    <row r="22" spans="2:2" x14ac:dyDescent="0.25">
      <c r="B22" s="161"/>
    </row>
    <row r="23" spans="2:2" x14ac:dyDescent="0.25">
      <c r="B23" s="161"/>
    </row>
    <row r="24" spans="2:2" x14ac:dyDescent="0.25">
      <c r="B24" s="161"/>
    </row>
    <row r="25" spans="2:2" x14ac:dyDescent="0.25">
      <c r="B25" s="161"/>
    </row>
    <row r="26" spans="2:2" x14ac:dyDescent="0.25">
      <c r="B26" s="161"/>
    </row>
    <row r="27" spans="2:2" x14ac:dyDescent="0.25">
      <c r="B27" s="161"/>
    </row>
    <row r="28" spans="2:2" x14ac:dyDescent="0.25">
      <c r="B28" s="161"/>
    </row>
    <row r="29" spans="2:2" x14ac:dyDescent="0.25">
      <c r="B29" s="161"/>
    </row>
    <row r="30" spans="2:2" x14ac:dyDescent="0.25">
      <c r="B30" s="161"/>
    </row>
    <row r="31" spans="2:2" x14ac:dyDescent="0.25">
      <c r="B31" s="161"/>
    </row>
    <row r="32" spans="2:2" x14ac:dyDescent="0.25">
      <c r="B32" s="161"/>
    </row>
    <row r="33" spans="2:2" x14ac:dyDescent="0.25">
      <c r="B33" s="161"/>
    </row>
    <row r="34" spans="2:2" x14ac:dyDescent="0.25">
      <c r="B34" s="161"/>
    </row>
    <row r="35" spans="2:2" x14ac:dyDescent="0.25">
      <c r="B35" s="161"/>
    </row>
    <row r="36" spans="2:2" x14ac:dyDescent="0.25">
      <c r="B36" s="161"/>
    </row>
    <row r="37" spans="2:2" x14ac:dyDescent="0.25">
      <c r="B37" s="161"/>
    </row>
    <row r="38" spans="2:2" x14ac:dyDescent="0.25">
      <c r="B38" s="161"/>
    </row>
    <row r="39" spans="2:2" x14ac:dyDescent="0.25">
      <c r="B39" s="161"/>
    </row>
    <row r="40" spans="2:2" x14ac:dyDescent="0.25">
      <c r="B40" s="161"/>
    </row>
    <row r="41" spans="2:2" x14ac:dyDescent="0.25">
      <c r="B41" s="161"/>
    </row>
    <row r="42" spans="2:2" x14ac:dyDescent="0.25">
      <c r="B42" s="161"/>
    </row>
    <row r="43" spans="2:2" x14ac:dyDescent="0.25">
      <c r="B43" s="161"/>
    </row>
    <row r="44" spans="2:2" x14ac:dyDescent="0.25">
      <c r="B44" s="161"/>
    </row>
    <row r="45" spans="2:2" x14ac:dyDescent="0.25">
      <c r="B45" s="161"/>
    </row>
    <row r="46" spans="2:2" x14ac:dyDescent="0.25">
      <c r="B46" s="161"/>
    </row>
    <row r="47" spans="2:2" x14ac:dyDescent="0.25">
      <c r="B47" s="161"/>
    </row>
    <row r="48" spans="2:2" x14ac:dyDescent="0.25">
      <c r="B48" s="161"/>
    </row>
    <row r="49" spans="2:2" x14ac:dyDescent="0.25">
      <c r="B49" s="161"/>
    </row>
    <row r="50" spans="2:2" x14ac:dyDescent="0.25">
      <c r="B50" s="161"/>
    </row>
    <row r="51" spans="2:2" x14ac:dyDescent="0.25">
      <c r="B51" s="161"/>
    </row>
    <row r="52" spans="2:2" x14ac:dyDescent="0.25">
      <c r="B52" s="161"/>
    </row>
    <row r="53" spans="2:2" x14ac:dyDescent="0.25">
      <c r="B53" s="161"/>
    </row>
    <row r="54" spans="2:2" x14ac:dyDescent="0.25">
      <c r="B54" s="161"/>
    </row>
    <row r="55" spans="2:2" x14ac:dyDescent="0.25">
      <c r="B55" s="161"/>
    </row>
    <row r="56" spans="2:2" x14ac:dyDescent="0.25">
      <c r="B56" s="161"/>
    </row>
    <row r="57" spans="2:2" x14ac:dyDescent="0.25">
      <c r="B57" s="161"/>
    </row>
    <row r="58" spans="2:2" x14ac:dyDescent="0.25">
      <c r="B58" s="161"/>
    </row>
    <row r="59" spans="2:2" x14ac:dyDescent="0.25">
      <c r="B59" s="161"/>
    </row>
    <row r="60" spans="2:2" x14ac:dyDescent="0.25">
      <c r="B60" s="161"/>
    </row>
    <row r="61" spans="2:2" x14ac:dyDescent="0.25">
      <c r="B61" s="161"/>
    </row>
    <row r="62" spans="2:2" x14ac:dyDescent="0.25">
      <c r="B62" s="161"/>
    </row>
    <row r="63" spans="2:2" x14ac:dyDescent="0.25">
      <c r="B63" s="161"/>
    </row>
    <row r="64" spans="2:2" x14ac:dyDescent="0.25">
      <c r="B64" s="161"/>
    </row>
    <row r="65" spans="2:2" x14ac:dyDescent="0.25">
      <c r="B65" s="161"/>
    </row>
    <row r="66" spans="2:2" x14ac:dyDescent="0.25">
      <c r="B66" s="161"/>
    </row>
    <row r="67" spans="2:2" x14ac:dyDescent="0.25">
      <c r="B67" s="161"/>
    </row>
    <row r="68" spans="2:2" x14ac:dyDescent="0.25">
      <c r="B68" s="161"/>
    </row>
    <row r="69" spans="2:2" x14ac:dyDescent="0.25">
      <c r="B69" s="161"/>
    </row>
    <row r="70" spans="2:2" x14ac:dyDescent="0.25">
      <c r="B70" s="161"/>
    </row>
    <row r="71" spans="2:2" x14ac:dyDescent="0.25">
      <c r="B71" s="161"/>
    </row>
    <row r="72" spans="2:2" x14ac:dyDescent="0.25">
      <c r="B72" s="161"/>
    </row>
    <row r="73" spans="2:2" x14ac:dyDescent="0.25">
      <c r="B73" s="161"/>
    </row>
    <row r="74" spans="2:2" x14ac:dyDescent="0.25">
      <c r="B74" s="161"/>
    </row>
    <row r="75" spans="2:2" x14ac:dyDescent="0.25">
      <c r="B75" s="161"/>
    </row>
    <row r="76" spans="2:2" x14ac:dyDescent="0.25">
      <c r="B76" s="161"/>
    </row>
    <row r="77" spans="2:2" x14ac:dyDescent="0.25">
      <c r="B77" s="161"/>
    </row>
    <row r="78" spans="2:2" x14ac:dyDescent="0.25">
      <c r="B78" s="161"/>
    </row>
    <row r="79" spans="2:2" x14ac:dyDescent="0.25">
      <c r="B79" s="161"/>
    </row>
    <row r="80" spans="2:2" x14ac:dyDescent="0.25">
      <c r="B80" s="161"/>
    </row>
    <row r="81" spans="2:2" x14ac:dyDescent="0.25">
      <c r="B81" s="161"/>
    </row>
    <row r="82" spans="2:2" x14ac:dyDescent="0.25">
      <c r="B82" s="161"/>
    </row>
    <row r="83" spans="2:2" x14ac:dyDescent="0.25">
      <c r="B83" s="161"/>
    </row>
    <row r="84" spans="2:2" x14ac:dyDescent="0.25">
      <c r="B84" s="161"/>
    </row>
    <row r="85" spans="2:2" x14ac:dyDescent="0.25">
      <c r="B85" s="161"/>
    </row>
    <row r="86" spans="2:2" x14ac:dyDescent="0.25">
      <c r="B86" s="161"/>
    </row>
    <row r="87" spans="2:2" x14ac:dyDescent="0.25">
      <c r="B87" s="161"/>
    </row>
    <row r="88" spans="2:2" x14ac:dyDescent="0.25">
      <c r="B88" s="161"/>
    </row>
    <row r="89" spans="2:2" x14ac:dyDescent="0.25">
      <c r="B89" s="161"/>
    </row>
    <row r="90" spans="2:2" x14ac:dyDescent="0.25">
      <c r="B90" s="161"/>
    </row>
    <row r="91" spans="2:2" x14ac:dyDescent="0.25">
      <c r="B91" s="161"/>
    </row>
    <row r="92" spans="2:2" x14ac:dyDescent="0.25">
      <c r="B92" s="161"/>
    </row>
    <row r="93" spans="2:2" x14ac:dyDescent="0.25">
      <c r="B93" s="161"/>
    </row>
    <row r="94" spans="2:2" x14ac:dyDescent="0.25">
      <c r="B94" s="161"/>
    </row>
    <row r="95" spans="2:2" x14ac:dyDescent="0.25">
      <c r="B95" s="161"/>
    </row>
    <row r="96" spans="2:2" x14ac:dyDescent="0.25">
      <c r="B96" s="161"/>
    </row>
    <row r="97" spans="2:2" x14ac:dyDescent="0.25">
      <c r="B97" s="161"/>
    </row>
    <row r="98" spans="2:2" x14ac:dyDescent="0.25">
      <c r="B98" s="161"/>
    </row>
    <row r="99" spans="2:2" x14ac:dyDescent="0.25">
      <c r="B99" s="161"/>
    </row>
    <row r="100" spans="2:2" x14ac:dyDescent="0.25">
      <c r="B100" s="161"/>
    </row>
    <row r="101" spans="2:2" x14ac:dyDescent="0.25"/>
  </sheetData>
  <sheetProtection algorithmName="SHA-512" hashValue="iPGkW9u7BJ+Vqqa/OsLQVAUJShZ6DBCNfbi2wXP8RISiS0Mtt2m7x+pqx4Lid8gMoOkbAHxYs/Ijg6e6XG2i3Q==" saltValue="eXI1d2F4Lh9KxTmRQhKD/g==" spinCount="100000" sheet="1" objects="1" scenarios="1"/>
  <customSheetViews>
    <customSheetView guid="{86F231A6-8872-4CDC-8E71-A78D3F0CBB5C}" scale="60" hiddenRows="1" hiddenColumns="1">
      <selection activeCell="C10" sqref="C10:C13"/>
      <pageMargins left="0.7" right="0.7" top="0.75" bottom="0.75" header="0.3" footer="0.3"/>
    </customSheetView>
    <customSheetView guid="{961DC6EA-2411-498A-8FA8-AEC4F67D22EB}" scale="60" hiddenRows="1" hiddenColumns="1">
      <selection activeCell="C10" sqref="C10:C13"/>
      <pageMargins left="0.7" right="0.7" top="0.75" bottom="0.75" header="0.3" footer="0.3"/>
    </customSheetView>
  </customSheetViews>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XFD102"/>
  <sheetViews>
    <sheetView zoomScaleNormal="100" workbookViewId="0">
      <pane xSplit="2" ySplit="2" topLeftCell="K3" activePane="bottomRight" state="frozenSplit"/>
      <selection pane="topRight" activeCell="C1" sqref="C1"/>
      <selection pane="bottomLeft" activeCell="A3" sqref="A3"/>
      <selection pane="bottomRight" activeCell="Q24" sqref="Q24"/>
    </sheetView>
  </sheetViews>
  <sheetFormatPr baseColWidth="10" defaultColWidth="10.85546875" defaultRowHeight="15" x14ac:dyDescent="0.25"/>
  <cols>
    <col min="1" max="1" width="21.28515625" customWidth="1"/>
    <col min="2" max="2" width="36.140625" style="6" customWidth="1"/>
    <col min="3" max="3" width="30.5703125" style="6" customWidth="1"/>
    <col min="4" max="4" width="34" customWidth="1"/>
    <col min="5" max="5" width="16.7109375" customWidth="1"/>
    <col min="6" max="10" width="24" customWidth="1"/>
    <col min="11" max="11" width="8.85546875" style="6" customWidth="1"/>
    <col min="12" max="12" width="20.42578125" customWidth="1"/>
    <col min="13" max="19" width="22.28515625" customWidth="1"/>
    <col min="20" max="20" width="5.85546875" customWidth="1"/>
    <col min="21" max="21" width="16.85546875" style="23" customWidth="1"/>
    <col min="22" max="16384" width="10.85546875" style="23"/>
  </cols>
  <sheetData>
    <row r="1" spans="1:21 14839:16384" ht="16.5" thickBot="1" x14ac:dyDescent="0.3">
      <c r="A1" s="213" t="s">
        <v>55</v>
      </c>
      <c r="B1" s="214"/>
      <c r="C1" s="214"/>
      <c r="D1" s="16"/>
      <c r="E1" s="215" t="s">
        <v>54</v>
      </c>
      <c r="F1" s="216"/>
      <c r="G1" s="216"/>
      <c r="H1" s="216"/>
      <c r="I1" s="216"/>
      <c r="J1" s="216"/>
      <c r="K1" s="217"/>
      <c r="L1" s="218"/>
      <c r="M1" s="221" t="s">
        <v>73</v>
      </c>
      <c r="N1" s="222"/>
      <c r="O1" s="222"/>
      <c r="P1" s="222"/>
      <c r="Q1" s="222"/>
      <c r="R1" s="222"/>
      <c r="S1" s="222"/>
      <c r="T1" s="222"/>
      <c r="U1" s="222"/>
    </row>
    <row r="2" spans="1:21 14839:16384" ht="68.45" customHeight="1" x14ac:dyDescent="0.25">
      <c r="A2" s="9" t="s">
        <v>92</v>
      </c>
      <c r="B2" s="11" t="s">
        <v>56</v>
      </c>
      <c r="C2" s="11" t="s">
        <v>57</v>
      </c>
      <c r="D2" s="38" t="s">
        <v>126</v>
      </c>
      <c r="E2" s="7" t="s">
        <v>125</v>
      </c>
      <c r="F2" s="7" t="s">
        <v>18</v>
      </c>
      <c r="G2" s="7" t="s">
        <v>83</v>
      </c>
      <c r="H2" s="7" t="s">
        <v>20</v>
      </c>
      <c r="I2" s="7" t="s">
        <v>21</v>
      </c>
      <c r="J2" s="7" t="s">
        <v>22</v>
      </c>
      <c r="K2" s="219" t="s">
        <v>189</v>
      </c>
      <c r="L2" s="220"/>
      <c r="M2" s="11" t="s">
        <v>65</v>
      </c>
      <c r="N2" s="11" t="s">
        <v>66</v>
      </c>
      <c r="O2" s="11" t="s">
        <v>67</v>
      </c>
      <c r="P2" s="11" t="s">
        <v>68</v>
      </c>
      <c r="Q2" s="11" t="s">
        <v>69</v>
      </c>
      <c r="R2" s="11" t="s">
        <v>70</v>
      </c>
      <c r="S2" s="11" t="s">
        <v>71</v>
      </c>
      <c r="T2" s="219" t="s">
        <v>190</v>
      </c>
      <c r="U2" s="220"/>
    </row>
    <row r="3" spans="1:21 14839:16384" s="24" customFormat="1" x14ac:dyDescent="0.25">
      <c r="A3" s="18" t="s">
        <v>93</v>
      </c>
      <c r="B3" s="19" t="s">
        <v>94</v>
      </c>
      <c r="C3" s="19" t="s">
        <v>95</v>
      </c>
      <c r="D3" s="21" t="s">
        <v>115</v>
      </c>
      <c r="E3" s="20" t="s">
        <v>26</v>
      </c>
      <c r="F3" s="20" t="s">
        <v>90</v>
      </c>
      <c r="G3" s="20" t="s">
        <v>31</v>
      </c>
      <c r="H3" s="20" t="s">
        <v>37</v>
      </c>
      <c r="I3" s="20" t="s">
        <v>38</v>
      </c>
      <c r="J3" s="20" t="s">
        <v>41</v>
      </c>
      <c r="K3" s="17">
        <f>IF('Back office - note par action'!I2=0,"nd",IF(L3="Incomplet","nd",'Back office - note par action'!I2))</f>
        <v>6</v>
      </c>
      <c r="L3" s="97" t="str">
        <f>IF(AND(E3="",F3="",G3="",H3="",I3="",J3=""),"",IF(OR(E3="",F3="",G3="",H3="",I3="",J3=""),"incomplet",IF('Back office - note par action'!I2="","",IF('Back office - note par action'!I2&gt;='Changer les paramètres'!$D$26,'Changer les paramètres'!$B$26,IF('Back office - note par action'!I2&gt;='Changer les paramètres'!$D$27,'Changer les paramètres'!$B$27,IF('Back office - note par action'!I2&gt;='Changer les paramètres'!$D$28,'Changer les paramètres'!$B$28,IF('Back office - note par action'!I2&gt;='Changer les paramètres'!$D$29,'Changer les paramètres'!$B$29,'Changer les paramètres'!$B$30)))))))</f>
        <v>Action pertinente</v>
      </c>
      <c r="M3" s="20" t="s">
        <v>74</v>
      </c>
      <c r="N3" s="65" t="s">
        <v>74</v>
      </c>
      <c r="O3" s="65" t="s">
        <v>74</v>
      </c>
      <c r="P3" s="65" t="s">
        <v>74</v>
      </c>
      <c r="Q3" s="65" t="s">
        <v>74</v>
      </c>
      <c r="R3" s="65" t="s">
        <v>74</v>
      </c>
      <c r="S3" s="65" t="s">
        <v>74</v>
      </c>
      <c r="T3" s="98">
        <f>IF(AND(M3="",N3="",O3="",P3="",Q3="",R3="",S3=""),"nd",'Back office - note par action'!Q2)</f>
        <v>7</v>
      </c>
      <c r="U3" s="99" t="str">
        <f>IF(T3="nd","",IF(T3&lt;=-5,"Très négatif",IF(T3&lt;=-2,"Négatif",IF(T3&lt;=1,"Faible",IF(T3&lt;=4,"Positif","Très positif")))))</f>
        <v>Très positif</v>
      </c>
    </row>
    <row r="4" spans="1:21 14839:16384" x14ac:dyDescent="0.25">
      <c r="A4" s="18" t="s">
        <v>136</v>
      </c>
      <c r="B4" s="19" t="s">
        <v>127</v>
      </c>
      <c r="C4" s="19" t="s">
        <v>191</v>
      </c>
      <c r="D4" s="21" t="s">
        <v>115</v>
      </c>
      <c r="E4" s="20" t="s">
        <v>26</v>
      </c>
      <c r="F4" s="20" t="s">
        <v>90</v>
      </c>
      <c r="G4" s="20" t="s">
        <v>31</v>
      </c>
      <c r="H4" s="20" t="s">
        <v>37</v>
      </c>
      <c r="I4" s="20" t="s">
        <v>38</v>
      </c>
      <c r="J4" s="20" t="s">
        <v>41</v>
      </c>
      <c r="K4" s="17">
        <f>IF('Back office - note par action'!I3=0,"nd",IF(L4="Incomplet","nd",'Back office - note par action'!I3))</f>
        <v>6</v>
      </c>
      <c r="L4" s="97" t="str">
        <f>IF(AND(E4="",F4="",G4="",H4="",I4="",J4=""),"",IF(OR(E4="",F4="",G4="",H4="",I4="",J4=""),"incomplet",IF('Back office - note par action'!I3="","",IF('Back office - note par action'!I3&gt;='Changer les paramètres'!$D$26,'Changer les paramètres'!$B$26,IF('Back office - note par action'!I3&gt;='Changer les paramètres'!$D$27,'Changer les paramètres'!$B$27,IF('Back office - note par action'!I3&gt;='Changer les paramètres'!$D$28,'Changer les paramètres'!$B$28,IF('Back office - note par action'!I3&gt;='Changer les paramètres'!$D$29,'Changer les paramètres'!$B$29,'Changer les paramètres'!$B$30)))))))</f>
        <v>Action pertinente</v>
      </c>
      <c r="M4" s="20" t="s">
        <v>75</v>
      </c>
      <c r="N4" s="65" t="s">
        <v>74</v>
      </c>
      <c r="O4" s="65" t="s">
        <v>75</v>
      </c>
      <c r="P4" s="65"/>
      <c r="Q4" s="65" t="s">
        <v>74</v>
      </c>
      <c r="R4" s="65" t="s">
        <v>74</v>
      </c>
      <c r="S4" s="65" t="s">
        <v>74</v>
      </c>
      <c r="T4" s="98">
        <f>IF(AND(M4="",N4="",O4="",P4="",Q4="",R4="",S4=""),"nd",'Back office - note par action'!Q3)</f>
        <v>4</v>
      </c>
      <c r="U4" s="99" t="str">
        <f t="shared" ref="U4:U67" si="0">IF(T4="nd","",IF(T4&lt;=-5,"Très négatif",IF(T4&lt;=-2,"Négatif",IF(T4&lt;=1,"Faible",IF(T4&lt;=4,"Positif","Très positif")))))</f>
        <v>Positif</v>
      </c>
      <c r="UXS4" s="24"/>
      <c r="UXT4" s="24"/>
      <c r="UXU4" s="24"/>
      <c r="UXV4" s="24"/>
      <c r="UXW4" s="24"/>
      <c r="UXX4" s="24"/>
      <c r="UXY4" s="24"/>
      <c r="UXZ4" s="24"/>
      <c r="UYA4" s="24"/>
      <c r="UYB4" s="24"/>
      <c r="UYC4" s="24"/>
      <c r="UYD4" s="24"/>
      <c r="UYE4" s="24"/>
      <c r="UYF4" s="24"/>
      <c r="UYG4" s="24"/>
      <c r="UYH4" s="24"/>
      <c r="UYI4" s="24"/>
      <c r="UYJ4" s="24"/>
      <c r="UYK4" s="24"/>
      <c r="UYL4" s="24"/>
      <c r="UYM4" s="24"/>
      <c r="UYN4" s="24"/>
      <c r="UYO4" s="24"/>
      <c r="UYP4" s="24"/>
      <c r="UYQ4" s="24"/>
      <c r="UYR4" s="24"/>
      <c r="UYS4" s="24"/>
      <c r="UYT4" s="24"/>
      <c r="UYU4" s="24"/>
      <c r="UYV4" s="24"/>
      <c r="UYW4" s="24"/>
      <c r="UYX4" s="24"/>
      <c r="UYY4" s="24"/>
      <c r="UYZ4" s="24"/>
      <c r="UZA4" s="24"/>
      <c r="UZB4" s="24"/>
      <c r="UZC4" s="24"/>
      <c r="UZD4" s="24"/>
      <c r="UZE4" s="24"/>
      <c r="UZF4" s="24"/>
      <c r="UZG4" s="24"/>
      <c r="UZH4" s="24"/>
      <c r="UZI4" s="24"/>
      <c r="UZJ4" s="24"/>
      <c r="UZK4" s="24"/>
      <c r="UZL4" s="24"/>
      <c r="UZM4" s="24"/>
      <c r="UZN4" s="24"/>
      <c r="UZO4" s="24"/>
      <c r="UZP4" s="24"/>
      <c r="UZQ4" s="24"/>
      <c r="UZR4" s="24"/>
      <c r="UZS4" s="24"/>
      <c r="UZT4" s="24"/>
      <c r="UZU4" s="24"/>
      <c r="UZV4" s="24"/>
      <c r="UZW4" s="24"/>
      <c r="UZX4" s="24"/>
      <c r="UZY4" s="24"/>
      <c r="UZZ4" s="24"/>
      <c r="VAA4" s="24"/>
      <c r="VAB4" s="24"/>
      <c r="VAC4" s="24"/>
      <c r="VAD4" s="24"/>
      <c r="VAE4" s="24"/>
      <c r="VAF4" s="24"/>
      <c r="VAG4" s="24"/>
      <c r="VAH4" s="24"/>
      <c r="VAI4" s="24"/>
      <c r="VAJ4" s="24"/>
      <c r="VAK4" s="24"/>
      <c r="VAL4" s="24"/>
      <c r="VAM4" s="24"/>
      <c r="VAN4" s="24"/>
      <c r="VAO4" s="24"/>
      <c r="VAP4" s="24"/>
      <c r="VAQ4" s="24"/>
      <c r="VAR4" s="24"/>
      <c r="VAS4" s="24"/>
      <c r="VAT4" s="24"/>
      <c r="VAU4" s="24"/>
      <c r="VAV4" s="24"/>
      <c r="VAW4" s="24"/>
      <c r="VAX4" s="24"/>
      <c r="VAY4" s="24"/>
      <c r="VAZ4" s="24"/>
      <c r="VBA4" s="24"/>
      <c r="VBB4" s="24"/>
      <c r="VBC4" s="24"/>
      <c r="VBD4" s="24"/>
      <c r="VBE4" s="24"/>
      <c r="VBF4" s="24"/>
      <c r="VBG4" s="24"/>
      <c r="VBH4" s="24"/>
      <c r="VBI4" s="24"/>
      <c r="VBJ4" s="24"/>
      <c r="VBK4" s="24"/>
      <c r="VBL4" s="24"/>
      <c r="VBM4" s="24"/>
      <c r="VBN4" s="24"/>
      <c r="VBO4" s="24"/>
      <c r="VBP4" s="24"/>
      <c r="VBQ4" s="24"/>
      <c r="VBR4" s="24"/>
      <c r="VBS4" s="24"/>
      <c r="VBT4" s="24"/>
      <c r="VBU4" s="24"/>
      <c r="VBV4" s="24"/>
      <c r="VBW4" s="24"/>
      <c r="VBX4" s="24"/>
      <c r="VBY4" s="24"/>
      <c r="VBZ4" s="24"/>
      <c r="VCA4" s="24"/>
      <c r="VCB4" s="24"/>
      <c r="VCC4" s="24"/>
      <c r="VCD4" s="24"/>
      <c r="VCE4" s="24"/>
      <c r="VCF4" s="24"/>
      <c r="VCG4" s="24"/>
      <c r="VCH4" s="24"/>
      <c r="VCI4" s="24"/>
      <c r="VCJ4" s="24"/>
      <c r="VCK4" s="24"/>
      <c r="VCL4" s="24"/>
      <c r="VCM4" s="24"/>
      <c r="VCN4" s="24"/>
      <c r="VCO4" s="24"/>
      <c r="VCP4" s="24"/>
      <c r="VCQ4" s="24"/>
      <c r="VCR4" s="24"/>
      <c r="VCS4" s="24"/>
      <c r="VCT4" s="24"/>
      <c r="VCU4" s="24"/>
      <c r="VCV4" s="24"/>
      <c r="VCW4" s="24"/>
      <c r="VCX4" s="24"/>
      <c r="VCY4" s="24"/>
      <c r="VCZ4" s="24"/>
      <c r="VDA4" s="24"/>
      <c r="VDB4" s="24"/>
      <c r="VDC4" s="24"/>
      <c r="VDD4" s="24"/>
      <c r="VDE4" s="24"/>
      <c r="VDF4" s="24"/>
      <c r="VDG4" s="24"/>
      <c r="VDH4" s="24"/>
      <c r="VDI4" s="24"/>
      <c r="VDJ4" s="24"/>
      <c r="VDK4" s="24"/>
      <c r="VDL4" s="24"/>
      <c r="VDM4" s="24"/>
      <c r="VDN4" s="24"/>
      <c r="VDO4" s="24"/>
      <c r="VDP4" s="24"/>
      <c r="VDQ4" s="24"/>
      <c r="VDR4" s="24"/>
      <c r="VDS4" s="24"/>
      <c r="VDT4" s="24"/>
      <c r="VDU4" s="24"/>
      <c r="VDV4" s="24"/>
      <c r="VDW4" s="24"/>
      <c r="VDX4" s="24"/>
      <c r="VDY4" s="24"/>
      <c r="VDZ4" s="24"/>
      <c r="VEA4" s="24"/>
      <c r="VEB4" s="24"/>
      <c r="VEC4" s="24"/>
      <c r="VED4" s="24"/>
      <c r="VEE4" s="24"/>
      <c r="VEF4" s="24"/>
      <c r="VEG4" s="24"/>
      <c r="VEH4" s="24"/>
      <c r="VEI4" s="24"/>
      <c r="VEJ4" s="24"/>
      <c r="VEK4" s="24"/>
      <c r="VEL4" s="24"/>
      <c r="VEM4" s="24"/>
      <c r="VEN4" s="24"/>
      <c r="VEO4" s="24"/>
      <c r="VEP4" s="24"/>
      <c r="VEQ4" s="24"/>
      <c r="VER4" s="24"/>
      <c r="VES4" s="24"/>
      <c r="VET4" s="24"/>
      <c r="VEU4" s="24"/>
      <c r="VEV4" s="24"/>
      <c r="VEW4" s="24"/>
      <c r="VEX4" s="24"/>
      <c r="VEY4" s="24"/>
      <c r="VEZ4" s="24"/>
      <c r="VFA4" s="24"/>
      <c r="VFB4" s="24"/>
      <c r="VFC4" s="24"/>
      <c r="VFD4" s="24"/>
      <c r="VFE4" s="24"/>
      <c r="VFF4" s="24"/>
      <c r="VFG4" s="24"/>
      <c r="VFH4" s="24"/>
      <c r="VFI4" s="24"/>
      <c r="VFJ4" s="24"/>
      <c r="VFK4" s="24"/>
      <c r="VFL4" s="24"/>
      <c r="VFM4" s="24"/>
      <c r="VFN4" s="24"/>
      <c r="VFO4" s="24"/>
      <c r="VFP4" s="24"/>
      <c r="VFQ4" s="24"/>
      <c r="VFR4" s="24"/>
      <c r="VFS4" s="24"/>
      <c r="VFT4" s="24"/>
      <c r="VFU4" s="24"/>
      <c r="VFV4" s="24"/>
      <c r="VFW4" s="24"/>
      <c r="VFX4" s="24"/>
      <c r="VFY4" s="24"/>
      <c r="VFZ4" s="24"/>
      <c r="VGA4" s="24"/>
      <c r="VGB4" s="24"/>
      <c r="VGC4" s="24"/>
      <c r="VGD4" s="24"/>
      <c r="VGE4" s="24"/>
      <c r="VGF4" s="24"/>
      <c r="VGG4" s="24"/>
      <c r="VGH4" s="24"/>
      <c r="VGI4" s="24"/>
      <c r="VGJ4" s="24"/>
      <c r="VGK4" s="24"/>
      <c r="VGL4" s="24"/>
      <c r="VGM4" s="24"/>
      <c r="VGN4" s="24"/>
      <c r="VGO4" s="24"/>
      <c r="VGP4" s="24"/>
      <c r="VGQ4" s="24"/>
      <c r="VGR4" s="24"/>
      <c r="VGS4" s="24"/>
      <c r="VGT4" s="24"/>
      <c r="VGU4" s="24"/>
      <c r="VGV4" s="24"/>
      <c r="VGW4" s="24"/>
      <c r="VGX4" s="24"/>
      <c r="VGY4" s="24"/>
      <c r="VGZ4" s="24"/>
      <c r="VHA4" s="24"/>
      <c r="VHB4" s="24"/>
      <c r="VHC4" s="24"/>
      <c r="VHD4" s="24"/>
      <c r="VHE4" s="24"/>
      <c r="VHF4" s="24"/>
      <c r="VHG4" s="24"/>
      <c r="VHH4" s="24"/>
      <c r="VHI4" s="24"/>
      <c r="VHJ4" s="24"/>
      <c r="VHK4" s="24"/>
      <c r="VHL4" s="24"/>
      <c r="VHM4" s="24"/>
      <c r="VHN4" s="24"/>
      <c r="VHO4" s="24"/>
      <c r="VHP4" s="24"/>
      <c r="VHQ4" s="24"/>
      <c r="VHR4" s="24"/>
      <c r="VHS4" s="24"/>
      <c r="VHT4" s="24"/>
      <c r="VHU4" s="24"/>
      <c r="VHV4" s="24"/>
      <c r="VHW4" s="24"/>
      <c r="VHX4" s="24"/>
      <c r="VHY4" s="24"/>
      <c r="VHZ4" s="24"/>
      <c r="VIA4" s="24"/>
      <c r="VIB4" s="24"/>
      <c r="VIC4" s="24"/>
      <c r="VID4" s="24"/>
      <c r="VIE4" s="24"/>
      <c r="VIF4" s="24"/>
      <c r="VIG4" s="24"/>
      <c r="VIH4" s="24"/>
      <c r="VII4" s="24"/>
      <c r="VIJ4" s="24"/>
      <c r="VIK4" s="24"/>
      <c r="VIL4" s="24"/>
      <c r="VIM4" s="24"/>
      <c r="VIN4" s="24"/>
      <c r="VIO4" s="24"/>
      <c r="VIP4" s="24"/>
      <c r="VIQ4" s="24"/>
      <c r="VIR4" s="24"/>
      <c r="VIS4" s="24"/>
      <c r="VIT4" s="24"/>
      <c r="VIU4" s="24"/>
      <c r="VIV4" s="24"/>
      <c r="VIW4" s="24"/>
      <c r="VIX4" s="24"/>
      <c r="VIY4" s="24"/>
      <c r="VIZ4" s="24"/>
      <c r="VJA4" s="24"/>
      <c r="VJB4" s="24"/>
      <c r="VJC4" s="24"/>
      <c r="VJD4" s="24"/>
      <c r="VJE4" s="24"/>
      <c r="VJF4" s="24"/>
      <c r="VJG4" s="24"/>
      <c r="VJH4" s="24"/>
      <c r="VJI4" s="24"/>
      <c r="VJJ4" s="24"/>
      <c r="VJK4" s="24"/>
      <c r="VJL4" s="24"/>
      <c r="VJM4" s="24"/>
      <c r="VJN4" s="24"/>
      <c r="VJO4" s="24"/>
      <c r="VJP4" s="24"/>
      <c r="VJQ4" s="24"/>
      <c r="VJR4" s="24"/>
      <c r="VJS4" s="24"/>
      <c r="VJT4" s="24"/>
      <c r="VJU4" s="24"/>
      <c r="VJV4" s="24"/>
      <c r="VJW4" s="24"/>
      <c r="VJX4" s="24"/>
      <c r="VJY4" s="24"/>
      <c r="VJZ4" s="24"/>
      <c r="VKA4" s="24"/>
      <c r="VKB4" s="24"/>
      <c r="VKC4" s="24"/>
      <c r="VKD4" s="24"/>
      <c r="VKE4" s="24"/>
      <c r="VKF4" s="24"/>
      <c r="VKG4" s="24"/>
      <c r="VKH4" s="24"/>
      <c r="VKI4" s="24"/>
      <c r="VKJ4" s="24"/>
      <c r="VKK4" s="24"/>
      <c r="VKL4" s="24"/>
      <c r="VKM4" s="24"/>
      <c r="VKN4" s="24"/>
      <c r="VKO4" s="24"/>
      <c r="VKP4" s="24"/>
      <c r="VKQ4" s="24"/>
      <c r="VKR4" s="24"/>
      <c r="VKS4" s="24"/>
      <c r="VKT4" s="24"/>
      <c r="VKU4" s="24"/>
      <c r="VKV4" s="24"/>
      <c r="VKW4" s="24"/>
      <c r="VKX4" s="24"/>
      <c r="VKY4" s="24"/>
      <c r="VKZ4" s="24"/>
      <c r="VLA4" s="24"/>
      <c r="VLB4" s="24"/>
      <c r="VLC4" s="24"/>
      <c r="VLD4" s="24"/>
      <c r="VLE4" s="24"/>
      <c r="VLF4" s="24"/>
      <c r="VLG4" s="24"/>
      <c r="VLH4" s="24"/>
      <c r="VLI4" s="24"/>
      <c r="VLJ4" s="24"/>
      <c r="VLK4" s="24"/>
      <c r="VLL4" s="24"/>
      <c r="VLM4" s="24"/>
      <c r="VLN4" s="24"/>
      <c r="VLO4" s="24"/>
      <c r="VLP4" s="24"/>
      <c r="VLQ4" s="24"/>
      <c r="VLR4" s="24"/>
      <c r="VLS4" s="24"/>
      <c r="VLT4" s="24"/>
      <c r="VLU4" s="24"/>
      <c r="VLV4" s="24"/>
      <c r="VLW4" s="24"/>
      <c r="VLX4" s="24"/>
      <c r="VLY4" s="24"/>
      <c r="VLZ4" s="24"/>
      <c r="VMA4" s="24"/>
      <c r="VMB4" s="24"/>
      <c r="VMC4" s="24"/>
      <c r="VMD4" s="24"/>
      <c r="VME4" s="24"/>
      <c r="VMF4" s="24"/>
      <c r="VMG4" s="24"/>
      <c r="VMH4" s="24"/>
      <c r="VMI4" s="24"/>
      <c r="VMJ4" s="24"/>
      <c r="VMK4" s="24"/>
      <c r="VML4" s="24"/>
      <c r="VMM4" s="24"/>
      <c r="VMN4" s="24"/>
      <c r="VMO4" s="24"/>
      <c r="VMP4" s="24"/>
      <c r="VMQ4" s="24"/>
      <c r="VMR4" s="24"/>
      <c r="VMS4" s="24"/>
      <c r="VMT4" s="24"/>
      <c r="VMU4" s="24"/>
      <c r="VMV4" s="24"/>
      <c r="VMW4" s="24"/>
      <c r="VMX4" s="24"/>
      <c r="VMY4" s="24"/>
      <c r="VMZ4" s="24"/>
      <c r="VNA4" s="24"/>
      <c r="VNB4" s="24"/>
      <c r="VNC4" s="24"/>
      <c r="VND4" s="24"/>
      <c r="VNE4" s="24"/>
      <c r="VNF4" s="24"/>
      <c r="VNG4" s="24"/>
      <c r="VNH4" s="24"/>
      <c r="VNI4" s="24"/>
      <c r="VNJ4" s="24"/>
      <c r="VNK4" s="24"/>
      <c r="VNL4" s="24"/>
      <c r="VNM4" s="24"/>
      <c r="VNN4" s="24"/>
      <c r="VNO4" s="24"/>
      <c r="VNP4" s="24"/>
      <c r="VNQ4" s="24"/>
      <c r="VNR4" s="24"/>
      <c r="VNS4" s="24"/>
      <c r="VNT4" s="24"/>
      <c r="VNU4" s="24"/>
      <c r="VNV4" s="24"/>
      <c r="VNW4" s="24"/>
      <c r="VNX4" s="24"/>
      <c r="VNY4" s="24"/>
      <c r="VNZ4" s="24"/>
      <c r="VOA4" s="24"/>
      <c r="VOB4" s="24"/>
      <c r="VOC4" s="24"/>
      <c r="VOD4" s="24"/>
      <c r="VOE4" s="24"/>
      <c r="VOF4" s="24"/>
      <c r="VOG4" s="24"/>
      <c r="VOH4" s="24"/>
      <c r="VOI4" s="24"/>
      <c r="VOJ4" s="24"/>
      <c r="VOK4" s="24"/>
      <c r="VOL4" s="24"/>
      <c r="VOM4" s="24"/>
      <c r="VON4" s="24"/>
      <c r="VOO4" s="24"/>
      <c r="VOP4" s="24"/>
      <c r="VOQ4" s="24"/>
      <c r="VOR4" s="24"/>
      <c r="VOS4" s="24"/>
      <c r="VOT4" s="24"/>
      <c r="VOU4" s="24"/>
      <c r="VOV4" s="24"/>
      <c r="VOW4" s="24"/>
      <c r="VOX4" s="24"/>
      <c r="VOY4" s="24"/>
      <c r="VOZ4" s="24"/>
      <c r="VPA4" s="24"/>
      <c r="VPB4" s="24"/>
      <c r="VPC4" s="24"/>
      <c r="VPD4" s="24"/>
      <c r="VPE4" s="24"/>
      <c r="VPF4" s="24"/>
      <c r="VPG4" s="24"/>
      <c r="VPH4" s="24"/>
      <c r="VPI4" s="24"/>
      <c r="VPJ4" s="24"/>
      <c r="VPK4" s="24"/>
      <c r="VPL4" s="24"/>
      <c r="VPM4" s="24"/>
      <c r="VPN4" s="24"/>
      <c r="VPO4" s="24"/>
      <c r="VPP4" s="24"/>
      <c r="VPQ4" s="24"/>
      <c r="VPR4" s="24"/>
      <c r="VPS4" s="24"/>
      <c r="VPT4" s="24"/>
      <c r="VPU4" s="24"/>
      <c r="VPV4" s="24"/>
      <c r="VPW4" s="24"/>
      <c r="VPX4" s="24"/>
      <c r="VPY4" s="24"/>
      <c r="VPZ4" s="24"/>
      <c r="VQA4" s="24"/>
      <c r="VQB4" s="24"/>
      <c r="VQC4" s="24"/>
      <c r="VQD4" s="24"/>
      <c r="VQE4" s="24"/>
      <c r="VQF4" s="24"/>
      <c r="VQG4" s="24"/>
      <c r="VQH4" s="24"/>
      <c r="VQI4" s="24"/>
      <c r="VQJ4" s="24"/>
      <c r="VQK4" s="24"/>
      <c r="VQL4" s="24"/>
      <c r="VQM4" s="24"/>
      <c r="VQN4" s="24"/>
      <c r="VQO4" s="24"/>
      <c r="VQP4" s="24"/>
      <c r="VQQ4" s="24"/>
      <c r="VQR4" s="24"/>
      <c r="VQS4" s="24"/>
      <c r="VQT4" s="24"/>
      <c r="VQU4" s="24"/>
      <c r="VQV4" s="24"/>
      <c r="VQW4" s="24"/>
      <c r="VQX4" s="24"/>
      <c r="VQY4" s="24"/>
      <c r="VQZ4" s="24"/>
      <c r="VRA4" s="24"/>
      <c r="VRB4" s="24"/>
      <c r="VRC4" s="24"/>
      <c r="VRD4" s="24"/>
      <c r="VRE4" s="24"/>
      <c r="VRF4" s="24"/>
      <c r="VRG4" s="24"/>
      <c r="VRH4" s="24"/>
      <c r="VRI4" s="24"/>
      <c r="VRJ4" s="24"/>
      <c r="VRK4" s="24"/>
      <c r="VRL4" s="24"/>
      <c r="VRM4" s="24"/>
      <c r="VRN4" s="24"/>
      <c r="VRO4" s="24"/>
      <c r="VRP4" s="24"/>
      <c r="VRQ4" s="24"/>
      <c r="VRR4" s="24"/>
      <c r="VRS4" s="24"/>
      <c r="VRT4" s="24"/>
      <c r="VRU4" s="24"/>
      <c r="VRV4" s="24"/>
      <c r="VRW4" s="24"/>
      <c r="VRX4" s="24"/>
      <c r="VRY4" s="24"/>
      <c r="VRZ4" s="24"/>
      <c r="VSA4" s="24"/>
      <c r="VSB4" s="24"/>
      <c r="VSC4" s="24"/>
      <c r="VSD4" s="24"/>
      <c r="VSE4" s="24"/>
      <c r="VSF4" s="24"/>
      <c r="VSG4" s="24"/>
      <c r="VSH4" s="24"/>
      <c r="VSI4" s="24"/>
      <c r="VSJ4" s="24"/>
      <c r="VSK4" s="24"/>
      <c r="VSL4" s="24"/>
      <c r="VSM4" s="24"/>
      <c r="VSN4" s="24"/>
      <c r="VSO4" s="24"/>
      <c r="VSP4" s="24"/>
      <c r="VSQ4" s="24"/>
      <c r="VSR4" s="24"/>
      <c r="VSS4" s="24"/>
      <c r="VST4" s="24"/>
      <c r="VSU4" s="24"/>
      <c r="VSV4" s="24"/>
      <c r="VSW4" s="24"/>
      <c r="VSX4" s="24"/>
      <c r="VSY4" s="24"/>
      <c r="VSZ4" s="24"/>
      <c r="VTA4" s="24"/>
      <c r="VTB4" s="24"/>
      <c r="VTC4" s="24"/>
      <c r="VTD4" s="24"/>
      <c r="VTE4" s="24"/>
      <c r="VTF4" s="24"/>
      <c r="VTG4" s="24"/>
      <c r="VTH4" s="24"/>
      <c r="VTI4" s="24"/>
      <c r="VTJ4" s="24"/>
      <c r="VTK4" s="24"/>
      <c r="VTL4" s="24"/>
      <c r="VTM4" s="24"/>
      <c r="VTN4" s="24"/>
      <c r="VTO4" s="24"/>
      <c r="VTP4" s="24"/>
      <c r="VTQ4" s="24"/>
      <c r="VTR4" s="24"/>
      <c r="VTS4" s="24"/>
      <c r="VTT4" s="24"/>
      <c r="VTU4" s="24"/>
      <c r="VTV4" s="24"/>
      <c r="VTW4" s="24"/>
      <c r="VTX4" s="24"/>
      <c r="VTY4" s="24"/>
      <c r="VTZ4" s="24"/>
      <c r="VUA4" s="24"/>
      <c r="VUB4" s="24"/>
      <c r="VUC4" s="24"/>
      <c r="VUD4" s="24"/>
      <c r="VUE4" s="24"/>
      <c r="VUF4" s="24"/>
      <c r="VUG4" s="24"/>
      <c r="VUH4" s="24"/>
      <c r="VUI4" s="24"/>
      <c r="VUJ4" s="24"/>
      <c r="VUK4" s="24"/>
      <c r="VUL4" s="24"/>
      <c r="VUM4" s="24"/>
      <c r="VUN4" s="24"/>
      <c r="VUO4" s="24"/>
      <c r="VUP4" s="24"/>
      <c r="VUQ4" s="24"/>
      <c r="VUR4" s="24"/>
      <c r="VUS4" s="24"/>
      <c r="VUT4" s="24"/>
      <c r="VUU4" s="24"/>
      <c r="VUV4" s="24"/>
      <c r="VUW4" s="24"/>
      <c r="VUX4" s="24"/>
      <c r="VUY4" s="24"/>
      <c r="VUZ4" s="24"/>
      <c r="VVA4" s="24"/>
      <c r="VVB4" s="24"/>
      <c r="VVC4" s="24"/>
      <c r="VVD4" s="24"/>
      <c r="VVE4" s="24"/>
      <c r="VVF4" s="24"/>
      <c r="VVG4" s="24"/>
      <c r="VVH4" s="24"/>
      <c r="VVI4" s="24"/>
      <c r="VVJ4" s="24"/>
      <c r="VVK4" s="24"/>
      <c r="VVL4" s="24"/>
      <c r="VVM4" s="24"/>
      <c r="VVN4" s="24"/>
      <c r="VVO4" s="24"/>
      <c r="VVP4" s="24"/>
      <c r="VVQ4" s="24"/>
      <c r="VVR4" s="24"/>
      <c r="VVS4" s="24"/>
      <c r="VVT4" s="24"/>
      <c r="VVU4" s="24"/>
      <c r="VVV4" s="24"/>
      <c r="VVW4" s="24"/>
      <c r="VVX4" s="24"/>
      <c r="VVY4" s="24"/>
      <c r="VVZ4" s="24"/>
      <c r="VWA4" s="24"/>
      <c r="VWB4" s="24"/>
      <c r="VWC4" s="24"/>
      <c r="VWD4" s="24"/>
      <c r="VWE4" s="24"/>
      <c r="VWF4" s="24"/>
      <c r="VWG4" s="24"/>
      <c r="VWH4" s="24"/>
      <c r="VWI4" s="24"/>
      <c r="VWJ4" s="24"/>
      <c r="VWK4" s="24"/>
      <c r="VWL4" s="24"/>
      <c r="VWM4" s="24"/>
      <c r="VWN4" s="24"/>
      <c r="VWO4" s="24"/>
      <c r="VWP4" s="24"/>
      <c r="VWQ4" s="24"/>
      <c r="VWR4" s="24"/>
      <c r="VWS4" s="24"/>
      <c r="VWT4" s="24"/>
      <c r="VWU4" s="24"/>
      <c r="VWV4" s="24"/>
      <c r="VWW4" s="24"/>
      <c r="VWX4" s="24"/>
      <c r="VWY4" s="24"/>
      <c r="VWZ4" s="24"/>
      <c r="VXA4" s="24"/>
      <c r="VXB4" s="24"/>
      <c r="VXC4" s="24"/>
      <c r="VXD4" s="24"/>
      <c r="VXE4" s="24"/>
      <c r="VXF4" s="24"/>
      <c r="VXG4" s="24"/>
      <c r="VXH4" s="24"/>
      <c r="VXI4" s="24"/>
      <c r="VXJ4" s="24"/>
      <c r="VXK4" s="24"/>
      <c r="VXL4" s="24"/>
      <c r="VXM4" s="24"/>
      <c r="VXN4" s="24"/>
      <c r="VXO4" s="24"/>
      <c r="VXP4" s="24"/>
      <c r="VXQ4" s="24"/>
      <c r="VXR4" s="24"/>
      <c r="VXS4" s="24"/>
      <c r="VXT4" s="24"/>
      <c r="VXU4" s="24"/>
      <c r="VXV4" s="24"/>
      <c r="VXW4" s="24"/>
      <c r="VXX4" s="24"/>
      <c r="VXY4" s="24"/>
      <c r="VXZ4" s="24"/>
      <c r="VYA4" s="24"/>
      <c r="VYB4" s="24"/>
      <c r="VYC4" s="24"/>
      <c r="VYD4" s="24"/>
      <c r="VYE4" s="24"/>
      <c r="VYF4" s="24"/>
      <c r="VYG4" s="24"/>
      <c r="VYH4" s="24"/>
      <c r="VYI4" s="24"/>
      <c r="VYJ4" s="24"/>
      <c r="VYK4" s="24"/>
      <c r="VYL4" s="24"/>
      <c r="VYM4" s="24"/>
      <c r="VYN4" s="24"/>
      <c r="VYO4" s="24"/>
      <c r="VYP4" s="24"/>
      <c r="VYQ4" s="24"/>
      <c r="VYR4" s="24"/>
      <c r="VYS4" s="24"/>
      <c r="VYT4" s="24"/>
      <c r="VYU4" s="24"/>
      <c r="VYV4" s="24"/>
      <c r="VYW4" s="24"/>
      <c r="VYX4" s="24"/>
      <c r="VYY4" s="24"/>
      <c r="VYZ4" s="24"/>
      <c r="VZA4" s="24"/>
      <c r="VZB4" s="24"/>
      <c r="VZC4" s="24"/>
      <c r="VZD4" s="24"/>
      <c r="VZE4" s="24"/>
      <c r="VZF4" s="24"/>
      <c r="VZG4" s="24"/>
      <c r="VZH4" s="24"/>
      <c r="VZI4" s="24"/>
      <c r="VZJ4" s="24"/>
      <c r="VZK4" s="24"/>
      <c r="VZL4" s="24"/>
      <c r="VZM4" s="24"/>
      <c r="VZN4" s="24"/>
      <c r="VZO4" s="24"/>
      <c r="VZP4" s="24"/>
      <c r="VZQ4" s="24"/>
      <c r="VZR4" s="24"/>
      <c r="VZS4" s="24"/>
      <c r="VZT4" s="24"/>
      <c r="VZU4" s="24"/>
      <c r="VZV4" s="24"/>
      <c r="VZW4" s="24"/>
      <c r="VZX4" s="24"/>
      <c r="VZY4" s="24"/>
      <c r="VZZ4" s="24"/>
      <c r="WAA4" s="24"/>
      <c r="WAB4" s="24"/>
      <c r="WAC4" s="24"/>
      <c r="WAD4" s="24"/>
      <c r="WAE4" s="24"/>
      <c r="WAF4" s="24"/>
      <c r="WAG4" s="24"/>
      <c r="WAH4" s="24"/>
      <c r="WAI4" s="24"/>
      <c r="WAJ4" s="24"/>
      <c r="WAK4" s="24"/>
      <c r="WAL4" s="24"/>
      <c r="WAM4" s="24"/>
      <c r="WAN4" s="24"/>
      <c r="WAO4" s="24"/>
      <c r="WAP4" s="24"/>
      <c r="WAQ4" s="24"/>
      <c r="WAR4" s="24"/>
      <c r="WAS4" s="24"/>
      <c r="WAT4" s="24"/>
      <c r="WAU4" s="24"/>
      <c r="WAV4" s="24"/>
      <c r="WAW4" s="24"/>
      <c r="WAX4" s="24"/>
      <c r="WAY4" s="24"/>
      <c r="WAZ4" s="24"/>
      <c r="WBA4" s="24"/>
      <c r="WBB4" s="24"/>
      <c r="WBC4" s="24"/>
      <c r="WBD4" s="24"/>
      <c r="WBE4" s="24"/>
      <c r="WBF4" s="24"/>
      <c r="WBG4" s="24"/>
      <c r="WBH4" s="24"/>
      <c r="WBI4" s="24"/>
      <c r="WBJ4" s="24"/>
      <c r="WBK4" s="24"/>
      <c r="WBL4" s="24"/>
      <c r="WBM4" s="24"/>
      <c r="WBN4" s="24"/>
      <c r="WBO4" s="24"/>
      <c r="WBP4" s="24"/>
      <c r="WBQ4" s="24"/>
      <c r="WBR4" s="24"/>
      <c r="WBS4" s="24"/>
      <c r="WBT4" s="24"/>
      <c r="WBU4" s="24"/>
      <c r="WBV4" s="24"/>
      <c r="WBW4" s="24"/>
      <c r="WBX4" s="24"/>
      <c r="WBY4" s="24"/>
      <c r="WBZ4" s="24"/>
      <c r="WCA4" s="24"/>
      <c r="WCB4" s="24"/>
      <c r="WCC4" s="24"/>
      <c r="WCD4" s="24"/>
      <c r="WCE4" s="24"/>
      <c r="WCF4" s="24"/>
      <c r="WCG4" s="24"/>
      <c r="WCH4" s="24"/>
      <c r="WCI4" s="24"/>
      <c r="WCJ4" s="24"/>
      <c r="WCK4" s="24"/>
      <c r="WCL4" s="24"/>
      <c r="WCM4" s="24"/>
      <c r="WCN4" s="24"/>
      <c r="WCO4" s="24"/>
      <c r="WCP4" s="24"/>
      <c r="WCQ4" s="24"/>
      <c r="WCR4" s="24"/>
      <c r="WCS4" s="24"/>
      <c r="WCT4" s="24"/>
      <c r="WCU4" s="24"/>
      <c r="WCV4" s="24"/>
      <c r="WCW4" s="24"/>
      <c r="WCX4" s="24"/>
      <c r="WCY4" s="24"/>
      <c r="WCZ4" s="24"/>
      <c r="WDA4" s="24"/>
      <c r="WDB4" s="24"/>
      <c r="WDC4" s="24"/>
      <c r="WDD4" s="24"/>
      <c r="WDE4" s="24"/>
      <c r="WDF4" s="24"/>
      <c r="WDG4" s="24"/>
      <c r="WDH4" s="24"/>
      <c r="WDI4" s="24"/>
      <c r="WDJ4" s="24"/>
      <c r="WDK4" s="24"/>
      <c r="WDL4" s="24"/>
      <c r="WDM4" s="24"/>
      <c r="WDN4" s="24"/>
      <c r="WDO4" s="24"/>
      <c r="WDP4" s="24"/>
      <c r="WDQ4" s="24"/>
      <c r="WDR4" s="24"/>
      <c r="WDS4" s="24"/>
      <c r="WDT4" s="24"/>
      <c r="WDU4" s="24"/>
      <c r="WDV4" s="24"/>
      <c r="WDW4" s="24"/>
      <c r="WDX4" s="24"/>
      <c r="WDY4" s="24"/>
      <c r="WDZ4" s="24"/>
      <c r="WEA4" s="24"/>
      <c r="WEB4" s="24"/>
      <c r="WEC4" s="24"/>
      <c r="WED4" s="24"/>
      <c r="WEE4" s="24"/>
      <c r="WEF4" s="24"/>
      <c r="WEG4" s="24"/>
      <c r="WEH4" s="24"/>
      <c r="WEI4" s="24"/>
      <c r="WEJ4" s="24"/>
      <c r="WEK4" s="24"/>
      <c r="WEL4" s="24"/>
      <c r="WEM4" s="24"/>
      <c r="WEN4" s="24"/>
      <c r="WEO4" s="24"/>
      <c r="WEP4" s="24"/>
      <c r="WEQ4" s="24"/>
      <c r="WER4" s="24"/>
      <c r="WES4" s="24"/>
      <c r="WET4" s="24"/>
      <c r="WEU4" s="24"/>
      <c r="WEV4" s="24"/>
      <c r="WEW4" s="24"/>
      <c r="WEX4" s="24"/>
      <c r="WEY4" s="24"/>
      <c r="WEZ4" s="24"/>
      <c r="WFA4" s="24"/>
      <c r="WFB4" s="24"/>
      <c r="WFC4" s="24"/>
      <c r="WFD4" s="24"/>
      <c r="WFE4" s="24"/>
      <c r="WFF4" s="24"/>
      <c r="WFG4" s="24"/>
      <c r="WFH4" s="24"/>
      <c r="WFI4" s="24"/>
      <c r="WFJ4" s="24"/>
      <c r="WFK4" s="24"/>
      <c r="WFL4" s="24"/>
      <c r="WFM4" s="24"/>
      <c r="WFN4" s="24"/>
      <c r="WFO4" s="24"/>
      <c r="WFP4" s="24"/>
      <c r="WFQ4" s="24"/>
      <c r="WFR4" s="24"/>
      <c r="WFS4" s="24"/>
      <c r="WFT4" s="24"/>
      <c r="WFU4" s="24"/>
      <c r="WFV4" s="24"/>
      <c r="WFW4" s="24"/>
      <c r="WFX4" s="24"/>
      <c r="WFY4" s="24"/>
      <c r="WFZ4" s="24"/>
      <c r="WGA4" s="24"/>
      <c r="WGB4" s="24"/>
      <c r="WGC4" s="24"/>
      <c r="WGD4" s="24"/>
      <c r="WGE4" s="24"/>
      <c r="WGF4" s="24"/>
      <c r="WGG4" s="24"/>
      <c r="WGH4" s="24"/>
      <c r="WGI4" s="24"/>
      <c r="WGJ4" s="24"/>
      <c r="WGK4" s="24"/>
      <c r="WGL4" s="24"/>
      <c r="WGM4" s="24"/>
      <c r="WGN4" s="24"/>
      <c r="WGO4" s="24"/>
      <c r="WGP4" s="24"/>
      <c r="WGQ4" s="24"/>
      <c r="WGR4" s="24"/>
      <c r="WGS4" s="24"/>
      <c r="WGT4" s="24"/>
      <c r="WGU4" s="24"/>
      <c r="WGV4" s="24"/>
      <c r="WGW4" s="24"/>
      <c r="WGX4" s="24"/>
      <c r="WGY4" s="24"/>
      <c r="WGZ4" s="24"/>
      <c r="WHA4" s="24"/>
      <c r="WHB4" s="24"/>
      <c r="WHC4" s="24"/>
      <c r="WHD4" s="24"/>
      <c r="WHE4" s="24"/>
      <c r="WHF4" s="24"/>
      <c r="WHG4" s="24"/>
      <c r="WHH4" s="24"/>
      <c r="WHI4" s="24"/>
      <c r="WHJ4" s="24"/>
      <c r="WHK4" s="24"/>
      <c r="WHL4" s="24"/>
      <c r="WHM4" s="24"/>
      <c r="WHN4" s="24"/>
      <c r="WHO4" s="24"/>
      <c r="WHP4" s="24"/>
      <c r="WHQ4" s="24"/>
      <c r="WHR4" s="24"/>
      <c r="WHS4" s="24"/>
      <c r="WHT4" s="24"/>
      <c r="WHU4" s="24"/>
      <c r="WHV4" s="24"/>
      <c r="WHW4" s="24"/>
      <c r="WHX4" s="24"/>
      <c r="WHY4" s="24"/>
      <c r="WHZ4" s="24"/>
      <c r="WIA4" s="24"/>
      <c r="WIB4" s="24"/>
      <c r="WIC4" s="24"/>
      <c r="WID4" s="24"/>
      <c r="WIE4" s="24"/>
      <c r="WIF4" s="24"/>
      <c r="WIG4" s="24"/>
      <c r="WIH4" s="24"/>
      <c r="WII4" s="24"/>
      <c r="WIJ4" s="24"/>
      <c r="WIK4" s="24"/>
      <c r="WIL4" s="24"/>
      <c r="WIM4" s="24"/>
      <c r="WIN4" s="24"/>
      <c r="WIO4" s="24"/>
      <c r="WIP4" s="24"/>
      <c r="WIQ4" s="24"/>
      <c r="WIR4" s="24"/>
      <c r="WIS4" s="24"/>
      <c r="WIT4" s="24"/>
      <c r="WIU4" s="24"/>
      <c r="WIV4" s="24"/>
      <c r="WIW4" s="24"/>
      <c r="WIX4" s="24"/>
      <c r="WIY4" s="24"/>
      <c r="WIZ4" s="24"/>
      <c r="WJA4" s="24"/>
      <c r="WJB4" s="24"/>
      <c r="WJC4" s="24"/>
      <c r="WJD4" s="24"/>
      <c r="WJE4" s="24"/>
      <c r="WJF4" s="24"/>
      <c r="WJG4" s="24"/>
      <c r="WJH4" s="24"/>
      <c r="WJI4" s="24"/>
      <c r="WJJ4" s="24"/>
      <c r="WJK4" s="24"/>
      <c r="WJL4" s="24"/>
      <c r="WJM4" s="24"/>
      <c r="WJN4" s="24"/>
      <c r="WJO4" s="24"/>
      <c r="WJP4" s="24"/>
      <c r="WJQ4" s="24"/>
      <c r="WJR4" s="24"/>
      <c r="WJS4" s="24"/>
      <c r="WJT4" s="24"/>
      <c r="WJU4" s="24"/>
      <c r="WJV4" s="24"/>
      <c r="WJW4" s="24"/>
      <c r="WJX4" s="24"/>
      <c r="WJY4" s="24"/>
      <c r="WJZ4" s="24"/>
      <c r="WKA4" s="24"/>
      <c r="WKB4" s="24"/>
      <c r="WKC4" s="24"/>
      <c r="WKD4" s="24"/>
      <c r="WKE4" s="24"/>
      <c r="WKF4" s="24"/>
      <c r="WKG4" s="24"/>
      <c r="WKH4" s="24"/>
      <c r="WKI4" s="24"/>
      <c r="WKJ4" s="24"/>
      <c r="WKK4" s="24"/>
      <c r="WKL4" s="24"/>
      <c r="WKM4" s="24"/>
      <c r="WKN4" s="24"/>
      <c r="WKO4" s="24"/>
      <c r="WKP4" s="24"/>
      <c r="WKQ4" s="24"/>
      <c r="WKR4" s="24"/>
      <c r="WKS4" s="24"/>
      <c r="WKT4" s="24"/>
      <c r="WKU4" s="24"/>
      <c r="WKV4" s="24"/>
      <c r="WKW4" s="24"/>
      <c r="WKX4" s="24"/>
      <c r="WKY4" s="24"/>
      <c r="WKZ4" s="24"/>
      <c r="WLA4" s="24"/>
      <c r="WLB4" s="24"/>
      <c r="WLC4" s="24"/>
      <c r="WLD4" s="24"/>
      <c r="WLE4" s="24"/>
      <c r="WLF4" s="24"/>
      <c r="WLG4" s="24"/>
      <c r="WLH4" s="24"/>
      <c r="WLI4" s="24"/>
      <c r="WLJ4" s="24"/>
      <c r="WLK4" s="24"/>
      <c r="WLL4" s="24"/>
      <c r="WLM4" s="24"/>
      <c r="WLN4" s="24"/>
      <c r="WLO4" s="24"/>
      <c r="WLP4" s="24"/>
      <c r="WLQ4" s="24"/>
      <c r="WLR4" s="24"/>
      <c r="WLS4" s="24"/>
      <c r="WLT4" s="24"/>
      <c r="WLU4" s="24"/>
      <c r="WLV4" s="24"/>
      <c r="WLW4" s="24"/>
      <c r="WLX4" s="24"/>
      <c r="WLY4" s="24"/>
      <c r="WLZ4" s="24"/>
      <c r="WMA4" s="24"/>
      <c r="WMB4" s="24"/>
      <c r="WMC4" s="24"/>
      <c r="WMD4" s="24"/>
      <c r="WME4" s="24"/>
      <c r="WMF4" s="24"/>
      <c r="WMG4" s="24"/>
      <c r="WMH4" s="24"/>
      <c r="WMI4" s="24"/>
      <c r="WMJ4" s="24"/>
      <c r="WMK4" s="24"/>
      <c r="WML4" s="24"/>
      <c r="WMM4" s="24"/>
      <c r="WMN4" s="24"/>
      <c r="WMO4" s="24"/>
      <c r="WMP4" s="24"/>
      <c r="WMQ4" s="24"/>
      <c r="WMR4" s="24"/>
      <c r="WMS4" s="24"/>
      <c r="WMT4" s="24"/>
      <c r="WMU4" s="24"/>
      <c r="WMV4" s="24"/>
      <c r="WMW4" s="24"/>
      <c r="WMX4" s="24"/>
      <c r="WMY4" s="24"/>
      <c r="WMZ4" s="24"/>
      <c r="WNA4" s="24"/>
      <c r="WNB4" s="24"/>
      <c r="WNC4" s="24"/>
      <c r="WND4" s="24"/>
      <c r="WNE4" s="24"/>
      <c r="WNF4" s="24"/>
      <c r="WNG4" s="24"/>
      <c r="WNH4" s="24"/>
      <c r="WNI4" s="24"/>
      <c r="WNJ4" s="24"/>
      <c r="WNK4" s="24"/>
      <c r="WNL4" s="24"/>
      <c r="WNM4" s="24"/>
      <c r="WNN4" s="24"/>
      <c r="WNO4" s="24"/>
      <c r="WNP4" s="24"/>
      <c r="WNQ4" s="24"/>
      <c r="WNR4" s="24"/>
      <c r="WNS4" s="24"/>
      <c r="WNT4" s="24"/>
      <c r="WNU4" s="24"/>
      <c r="WNV4" s="24"/>
      <c r="WNW4" s="24"/>
      <c r="WNX4" s="24"/>
      <c r="WNY4" s="24"/>
      <c r="WNZ4" s="24"/>
      <c r="WOA4" s="24"/>
      <c r="WOB4" s="24"/>
      <c r="WOC4" s="24"/>
      <c r="WOD4" s="24"/>
      <c r="WOE4" s="24"/>
      <c r="WOF4" s="24"/>
      <c r="WOG4" s="24"/>
      <c r="WOH4" s="24"/>
      <c r="WOI4" s="24"/>
      <c r="WOJ4" s="24"/>
      <c r="WOK4" s="24"/>
      <c r="WOL4" s="24"/>
      <c r="WOM4" s="24"/>
      <c r="WON4" s="24"/>
      <c r="WOO4" s="24"/>
      <c r="WOP4" s="24"/>
      <c r="WOQ4" s="24"/>
      <c r="WOR4" s="24"/>
      <c r="WOS4" s="24"/>
      <c r="WOT4" s="24"/>
      <c r="WOU4" s="24"/>
      <c r="WOV4" s="24"/>
      <c r="WOW4" s="24"/>
      <c r="WOX4" s="24"/>
      <c r="WOY4" s="24"/>
      <c r="WOZ4" s="24"/>
      <c r="WPA4" s="24"/>
      <c r="WPB4" s="24"/>
      <c r="WPC4" s="24"/>
      <c r="WPD4" s="24"/>
      <c r="WPE4" s="24"/>
      <c r="WPF4" s="24"/>
      <c r="WPG4" s="24"/>
      <c r="WPH4" s="24"/>
      <c r="WPI4" s="24"/>
      <c r="WPJ4" s="24"/>
      <c r="WPK4" s="24"/>
      <c r="WPL4" s="24"/>
      <c r="WPM4" s="24"/>
      <c r="WPN4" s="24"/>
      <c r="WPO4" s="24"/>
      <c r="WPP4" s="24"/>
      <c r="WPQ4" s="24"/>
      <c r="WPR4" s="24"/>
      <c r="WPS4" s="24"/>
      <c r="WPT4" s="24"/>
      <c r="WPU4" s="24"/>
      <c r="WPV4" s="24"/>
      <c r="WPW4" s="24"/>
      <c r="WPX4" s="24"/>
      <c r="WPY4" s="24"/>
      <c r="WPZ4" s="24"/>
      <c r="WQA4" s="24"/>
      <c r="WQB4" s="24"/>
      <c r="WQC4" s="24"/>
      <c r="WQD4" s="24"/>
      <c r="WQE4" s="24"/>
      <c r="WQF4" s="24"/>
      <c r="WQG4" s="24"/>
      <c r="WQH4" s="24"/>
      <c r="WQI4" s="24"/>
      <c r="WQJ4" s="24"/>
      <c r="WQK4" s="24"/>
      <c r="WQL4" s="24"/>
      <c r="WQM4" s="24"/>
      <c r="WQN4" s="24"/>
      <c r="WQO4" s="24"/>
      <c r="WQP4" s="24"/>
      <c r="WQQ4" s="24"/>
      <c r="WQR4" s="24"/>
      <c r="WQS4" s="24"/>
      <c r="WQT4" s="24"/>
      <c r="WQU4" s="24"/>
      <c r="WQV4" s="24"/>
      <c r="WQW4" s="24"/>
      <c r="WQX4" s="24"/>
      <c r="WQY4" s="24"/>
      <c r="WQZ4" s="24"/>
      <c r="WRA4" s="24"/>
      <c r="WRB4" s="24"/>
      <c r="WRC4" s="24"/>
      <c r="WRD4" s="24"/>
      <c r="WRE4" s="24"/>
      <c r="WRF4" s="24"/>
      <c r="WRG4" s="24"/>
      <c r="WRH4" s="24"/>
      <c r="WRI4" s="24"/>
      <c r="WRJ4" s="24"/>
      <c r="WRK4" s="24"/>
      <c r="WRL4" s="24"/>
      <c r="WRM4" s="24"/>
      <c r="WRN4" s="24"/>
      <c r="WRO4" s="24"/>
      <c r="WRP4" s="24"/>
      <c r="WRQ4" s="24"/>
      <c r="WRR4" s="24"/>
      <c r="WRS4" s="24"/>
      <c r="WRT4" s="24"/>
      <c r="WRU4" s="24"/>
      <c r="WRV4" s="24"/>
      <c r="WRW4" s="24"/>
      <c r="WRX4" s="24"/>
      <c r="WRY4" s="24"/>
      <c r="WRZ4" s="24"/>
      <c r="WSA4" s="24"/>
      <c r="WSB4" s="24"/>
      <c r="WSC4" s="24"/>
      <c r="WSD4" s="24"/>
      <c r="WSE4" s="24"/>
      <c r="WSF4" s="24"/>
      <c r="WSG4" s="24"/>
      <c r="WSH4" s="24"/>
      <c r="WSI4" s="24"/>
      <c r="WSJ4" s="24"/>
      <c r="WSK4" s="24"/>
      <c r="WSL4" s="24"/>
      <c r="WSM4" s="24"/>
      <c r="WSN4" s="24"/>
      <c r="WSO4" s="24"/>
      <c r="WSP4" s="24"/>
      <c r="WSQ4" s="24"/>
      <c r="WSR4" s="24"/>
      <c r="WSS4" s="24"/>
      <c r="WST4" s="24"/>
      <c r="WSU4" s="24"/>
      <c r="WSV4" s="24"/>
      <c r="WSW4" s="24"/>
      <c r="WSX4" s="24"/>
      <c r="WSY4" s="24"/>
      <c r="WSZ4" s="24"/>
      <c r="WTA4" s="24"/>
      <c r="WTB4" s="24"/>
      <c r="WTC4" s="24"/>
      <c r="WTD4" s="24"/>
      <c r="WTE4" s="24"/>
      <c r="WTF4" s="24"/>
      <c r="WTG4" s="24"/>
      <c r="WTH4" s="24"/>
      <c r="WTI4" s="24"/>
      <c r="WTJ4" s="24"/>
      <c r="WTK4" s="24"/>
      <c r="WTL4" s="24"/>
      <c r="WTM4" s="24"/>
      <c r="WTN4" s="24"/>
      <c r="WTO4" s="24"/>
      <c r="WTP4" s="24"/>
      <c r="WTQ4" s="24"/>
      <c r="WTR4" s="24"/>
      <c r="WTS4" s="24"/>
      <c r="WTT4" s="24"/>
      <c r="WTU4" s="24"/>
      <c r="WTV4" s="24"/>
      <c r="WTW4" s="24"/>
      <c r="WTX4" s="24"/>
      <c r="WTY4" s="24"/>
      <c r="WTZ4" s="24"/>
      <c r="WUA4" s="24"/>
      <c r="WUB4" s="24"/>
      <c r="WUC4" s="24"/>
      <c r="WUD4" s="24"/>
      <c r="WUE4" s="24"/>
      <c r="WUF4" s="24"/>
      <c r="WUG4" s="24"/>
      <c r="WUH4" s="24"/>
      <c r="WUI4" s="24"/>
      <c r="WUJ4" s="24"/>
      <c r="WUK4" s="24"/>
      <c r="WUL4" s="24"/>
      <c r="WUM4" s="24"/>
      <c r="WUN4" s="24"/>
      <c r="WUO4" s="24"/>
      <c r="WUP4" s="24"/>
      <c r="WUQ4" s="24"/>
      <c r="WUR4" s="24"/>
      <c r="WUS4" s="24"/>
      <c r="WUT4" s="24"/>
      <c r="WUU4" s="24"/>
      <c r="WUV4" s="24"/>
      <c r="WUW4" s="24"/>
      <c r="WUX4" s="24"/>
      <c r="WUY4" s="24"/>
      <c r="WUZ4" s="24"/>
      <c r="WVA4" s="24"/>
      <c r="WVB4" s="24"/>
      <c r="WVC4" s="24"/>
      <c r="WVD4" s="24"/>
      <c r="WVE4" s="24"/>
      <c r="WVF4" s="24"/>
      <c r="WVG4" s="24"/>
      <c r="WVH4" s="24"/>
      <c r="WVI4" s="24"/>
      <c r="WVJ4" s="24"/>
      <c r="WVK4" s="24"/>
      <c r="WVL4" s="24"/>
      <c r="WVM4" s="24"/>
      <c r="WVN4" s="24"/>
      <c r="WVO4" s="24"/>
      <c r="WVP4" s="24"/>
      <c r="WVQ4" s="24"/>
      <c r="WVR4" s="24"/>
      <c r="WVS4" s="24"/>
      <c r="WVT4" s="24"/>
      <c r="WVU4" s="24"/>
      <c r="WVV4" s="24"/>
      <c r="WVW4" s="24"/>
      <c r="WVX4" s="24"/>
      <c r="WVY4" s="24"/>
      <c r="WVZ4" s="24"/>
      <c r="WWA4" s="24"/>
      <c r="WWB4" s="24"/>
      <c r="WWC4" s="24"/>
      <c r="WWD4" s="24"/>
      <c r="WWE4" s="24"/>
      <c r="WWF4" s="24"/>
      <c r="WWG4" s="24"/>
      <c r="WWH4" s="24"/>
      <c r="WWI4" s="24"/>
      <c r="WWJ4" s="24"/>
      <c r="WWK4" s="24"/>
      <c r="WWL4" s="24"/>
      <c r="WWM4" s="24"/>
      <c r="WWN4" s="24"/>
      <c r="WWO4" s="24"/>
      <c r="WWP4" s="24"/>
      <c r="WWQ4" s="24"/>
      <c r="WWR4" s="24"/>
      <c r="WWS4" s="24"/>
      <c r="WWT4" s="24"/>
      <c r="WWU4" s="24"/>
      <c r="WWV4" s="24"/>
      <c r="WWW4" s="24"/>
      <c r="WWX4" s="24"/>
      <c r="WWY4" s="24"/>
      <c r="WWZ4" s="24"/>
      <c r="WXA4" s="24"/>
      <c r="WXB4" s="24"/>
      <c r="WXC4" s="24"/>
      <c r="WXD4" s="24"/>
      <c r="WXE4" s="24"/>
      <c r="WXF4" s="24"/>
      <c r="WXG4" s="24"/>
      <c r="WXH4" s="24"/>
      <c r="WXI4" s="24"/>
      <c r="WXJ4" s="24"/>
      <c r="WXK4" s="24"/>
      <c r="WXL4" s="24"/>
      <c r="WXM4" s="24"/>
      <c r="WXN4" s="24"/>
      <c r="WXO4" s="24"/>
      <c r="WXP4" s="24"/>
      <c r="WXQ4" s="24"/>
      <c r="WXR4" s="24"/>
      <c r="WXS4" s="24"/>
      <c r="WXT4" s="24"/>
      <c r="WXU4" s="24"/>
      <c r="WXV4" s="24"/>
      <c r="WXW4" s="24"/>
      <c r="WXX4" s="24"/>
      <c r="WXY4" s="24"/>
      <c r="WXZ4" s="24"/>
      <c r="WYA4" s="24"/>
      <c r="WYB4" s="24"/>
      <c r="WYC4" s="24"/>
      <c r="WYD4" s="24"/>
      <c r="WYE4" s="24"/>
      <c r="WYF4" s="24"/>
      <c r="WYG4" s="24"/>
      <c r="WYH4" s="24"/>
      <c r="WYI4" s="24"/>
      <c r="WYJ4" s="24"/>
      <c r="WYK4" s="24"/>
      <c r="WYL4" s="24"/>
      <c r="WYM4" s="24"/>
      <c r="WYN4" s="24"/>
      <c r="WYO4" s="24"/>
      <c r="WYP4" s="24"/>
      <c r="WYQ4" s="24"/>
      <c r="WYR4" s="24"/>
      <c r="WYS4" s="24"/>
      <c r="WYT4" s="24"/>
      <c r="WYU4" s="24"/>
      <c r="WYV4" s="24"/>
      <c r="WYW4" s="24"/>
      <c r="WYX4" s="24"/>
      <c r="WYY4" s="24"/>
      <c r="WYZ4" s="24"/>
      <c r="WZA4" s="24"/>
      <c r="WZB4" s="24"/>
      <c r="WZC4" s="24"/>
      <c r="WZD4" s="24"/>
      <c r="WZE4" s="24"/>
      <c r="WZF4" s="24"/>
      <c r="WZG4" s="24"/>
      <c r="WZH4" s="24"/>
      <c r="WZI4" s="24"/>
      <c r="WZJ4" s="24"/>
      <c r="WZK4" s="24"/>
      <c r="WZL4" s="24"/>
      <c r="WZM4" s="24"/>
      <c r="WZN4" s="24"/>
      <c r="WZO4" s="24"/>
      <c r="WZP4" s="24"/>
      <c r="WZQ4" s="24"/>
      <c r="WZR4" s="24"/>
      <c r="WZS4" s="24"/>
      <c r="WZT4" s="24"/>
      <c r="WZU4" s="24"/>
      <c r="WZV4" s="24"/>
      <c r="WZW4" s="24"/>
      <c r="WZX4" s="24"/>
      <c r="WZY4" s="24"/>
      <c r="WZZ4" s="24"/>
      <c r="XAA4" s="24"/>
      <c r="XAB4" s="24"/>
      <c r="XAC4" s="24"/>
      <c r="XAD4" s="24"/>
      <c r="XAE4" s="24"/>
      <c r="XAF4" s="24"/>
      <c r="XAG4" s="24"/>
      <c r="XAH4" s="24"/>
      <c r="XAI4" s="24"/>
      <c r="XAJ4" s="24"/>
      <c r="XAK4" s="24"/>
      <c r="XAL4" s="24"/>
      <c r="XAM4" s="24"/>
      <c r="XAN4" s="24"/>
      <c r="XAO4" s="24"/>
      <c r="XAP4" s="24"/>
      <c r="XAQ4" s="24"/>
      <c r="XAR4" s="24"/>
      <c r="XAS4" s="24"/>
      <c r="XAT4" s="24"/>
      <c r="XAU4" s="24"/>
      <c r="XAV4" s="24"/>
      <c r="XAW4" s="24"/>
      <c r="XAX4" s="24"/>
      <c r="XAY4" s="24"/>
      <c r="XAZ4" s="24"/>
      <c r="XBA4" s="24"/>
      <c r="XBB4" s="24"/>
      <c r="XBC4" s="24"/>
      <c r="XBD4" s="24"/>
      <c r="XBE4" s="24"/>
      <c r="XBF4" s="24"/>
      <c r="XBG4" s="24"/>
      <c r="XBH4" s="24"/>
      <c r="XBI4" s="24"/>
      <c r="XBJ4" s="24"/>
      <c r="XBK4" s="24"/>
      <c r="XBL4" s="24"/>
      <c r="XBM4" s="24"/>
      <c r="XBN4" s="24"/>
      <c r="XBO4" s="24"/>
      <c r="XBP4" s="24"/>
      <c r="XBQ4" s="24"/>
      <c r="XBR4" s="24"/>
      <c r="XBS4" s="24"/>
      <c r="XBT4" s="24"/>
      <c r="XBU4" s="24"/>
      <c r="XBV4" s="24"/>
      <c r="XBW4" s="24"/>
      <c r="XBX4" s="24"/>
      <c r="XBY4" s="24"/>
      <c r="XBZ4" s="24"/>
      <c r="XCA4" s="24"/>
      <c r="XCB4" s="24"/>
      <c r="XCC4" s="24"/>
      <c r="XCD4" s="24"/>
      <c r="XCE4" s="24"/>
      <c r="XCF4" s="24"/>
      <c r="XCG4" s="24"/>
      <c r="XCH4" s="24"/>
      <c r="XCI4" s="24"/>
      <c r="XCJ4" s="24"/>
      <c r="XCK4" s="24"/>
      <c r="XCL4" s="24"/>
      <c r="XCM4" s="24"/>
      <c r="XCN4" s="24"/>
      <c r="XCO4" s="24"/>
      <c r="XCP4" s="24"/>
      <c r="XCQ4" s="24"/>
      <c r="XCR4" s="24"/>
      <c r="XCS4" s="24"/>
      <c r="XCT4" s="24"/>
      <c r="XCU4" s="24"/>
      <c r="XCV4" s="24"/>
      <c r="XCW4" s="24"/>
      <c r="XCX4" s="24"/>
      <c r="XCY4" s="24"/>
      <c r="XCZ4" s="24"/>
      <c r="XDA4" s="24"/>
      <c r="XDB4" s="24"/>
      <c r="XDC4" s="24"/>
      <c r="XDD4" s="24"/>
      <c r="XDE4" s="24"/>
      <c r="XDF4" s="24"/>
      <c r="XDG4" s="24"/>
      <c r="XDH4" s="24"/>
      <c r="XDI4" s="24"/>
      <c r="XDJ4" s="24"/>
      <c r="XDK4" s="24"/>
      <c r="XDL4" s="24"/>
      <c r="XDM4" s="24"/>
      <c r="XDN4" s="24"/>
      <c r="XDO4" s="24"/>
      <c r="XDP4" s="24"/>
      <c r="XDQ4" s="24"/>
      <c r="XDR4" s="24"/>
      <c r="XDS4" s="24"/>
      <c r="XDT4" s="24"/>
      <c r="XDU4" s="24"/>
      <c r="XDV4" s="24"/>
      <c r="XDW4" s="24"/>
      <c r="XDX4" s="24"/>
      <c r="XDY4" s="24"/>
      <c r="XDZ4" s="24"/>
      <c r="XEA4" s="24"/>
      <c r="XEB4" s="24"/>
      <c r="XEC4" s="24"/>
      <c r="XED4" s="24"/>
      <c r="XEE4" s="24"/>
      <c r="XEF4" s="24"/>
      <c r="XEG4" s="24"/>
      <c r="XEH4" s="24"/>
      <c r="XEI4" s="24"/>
      <c r="XEJ4" s="24"/>
      <c r="XEK4" s="24"/>
      <c r="XEL4" s="24"/>
      <c r="XEM4" s="24"/>
      <c r="XEN4" s="24"/>
      <c r="XEO4" s="24"/>
      <c r="XEP4" s="24"/>
      <c r="XEQ4" s="24"/>
      <c r="XER4" s="24"/>
      <c r="XES4" s="24"/>
      <c r="XET4" s="24"/>
      <c r="XEU4" s="24"/>
      <c r="XEV4" s="24"/>
      <c r="XEW4" s="24"/>
      <c r="XEX4" s="24"/>
      <c r="XEY4" s="24"/>
      <c r="XEZ4" s="24"/>
      <c r="XFA4" s="24"/>
      <c r="XFB4" s="24"/>
      <c r="XFC4" s="24"/>
      <c r="XFD4" s="24"/>
    </row>
    <row r="5" spans="1:21 14839:16384" s="24" customFormat="1" x14ac:dyDescent="0.25">
      <c r="A5" s="18" t="s">
        <v>137</v>
      </c>
      <c r="B5" s="19" t="s">
        <v>128</v>
      </c>
      <c r="C5" s="19" t="s">
        <v>192</v>
      </c>
      <c r="D5" s="21" t="s">
        <v>116</v>
      </c>
      <c r="E5" s="20" t="s">
        <v>27</v>
      </c>
      <c r="F5" s="20" t="s">
        <v>91</v>
      </c>
      <c r="G5" s="20" t="s">
        <v>32</v>
      </c>
      <c r="H5" s="20" t="s">
        <v>147</v>
      </c>
      <c r="I5" s="20" t="s">
        <v>39</v>
      </c>
      <c r="J5" s="20" t="s">
        <v>42</v>
      </c>
      <c r="K5" s="17">
        <f>IF('Back office - note par action'!I4=0,"nd",IF(L5="Incomplet","nd",'Back office - note par action'!I4))</f>
        <v>4.8</v>
      </c>
      <c r="L5" s="97" t="str">
        <f>IF(AND(E5="",F5="",G5="",H5="",I5="",J5=""),"",IF(OR(E5="",F5="",G5="",H5="",I5="",J5=""),"incomplet",IF('Back office - note par action'!I4="","",IF('Back office - note par action'!I4&gt;='Changer les paramètres'!$D$26,'Changer les paramètres'!$B$26,IF('Back office - note par action'!I4&gt;='Changer les paramètres'!$D$27,'Changer les paramètres'!$B$27,IF('Back office - note par action'!I4&gt;='Changer les paramètres'!$D$28,'Changer les paramètres'!$B$28,IF('Back office - note par action'!I4&gt;='Changer les paramètres'!$D$29,'Changer les paramètres'!$B$29,'Changer les paramètres'!$B$30)))))))</f>
        <v>Action pertinente</v>
      </c>
      <c r="M5" s="20" t="s">
        <v>96</v>
      </c>
      <c r="N5" s="65" t="s">
        <v>75</v>
      </c>
      <c r="O5" s="65" t="s">
        <v>96</v>
      </c>
      <c r="P5" s="65" t="s">
        <v>74</v>
      </c>
      <c r="Q5" s="65" t="s">
        <v>75</v>
      </c>
      <c r="R5" s="65" t="s">
        <v>75</v>
      </c>
      <c r="S5" s="65" t="s">
        <v>75</v>
      </c>
      <c r="T5" s="98">
        <f>IF(AND(M5="",N5="",O5="",P5="",Q5="",R5="",S5=""),"nd",'Back office - note par action'!Q4)</f>
        <v>-1</v>
      </c>
      <c r="U5" s="99" t="str">
        <f t="shared" si="0"/>
        <v>Faible</v>
      </c>
    </row>
    <row r="6" spans="1:21 14839:16384" x14ac:dyDescent="0.25">
      <c r="A6" s="18" t="s">
        <v>138</v>
      </c>
      <c r="B6" s="19" t="s">
        <v>129</v>
      </c>
      <c r="C6" s="19" t="s">
        <v>193</v>
      </c>
      <c r="D6" s="21" t="s">
        <v>116</v>
      </c>
      <c r="E6" s="20" t="s">
        <v>27</v>
      </c>
      <c r="F6" s="20" t="s">
        <v>91</v>
      </c>
      <c r="G6" s="20" t="s">
        <v>32</v>
      </c>
      <c r="H6" s="20" t="s">
        <v>147</v>
      </c>
      <c r="I6" s="20" t="s">
        <v>39</v>
      </c>
      <c r="J6" s="20" t="s">
        <v>42</v>
      </c>
      <c r="K6" s="17">
        <f>IF('Back office - note par action'!I5=0,"nd",IF(L6="Incomplet","nd",'Back office - note par action'!I5))</f>
        <v>4.8</v>
      </c>
      <c r="L6" s="97" t="str">
        <f>IF(AND(E6="",F6="",G6="",H6="",I6="",J6=""),"",IF(OR(E6="",F6="",G6="",H6="",I6="",J6=""),"incomplet",IF('Back office - note par action'!I5="","",IF('Back office - note par action'!I5&gt;='Changer les paramètres'!$D$26,'Changer les paramètres'!$B$26,IF('Back office - note par action'!I5&gt;='Changer les paramètres'!$D$27,'Changer les paramètres'!$B$27,IF('Back office - note par action'!I5&gt;='Changer les paramètres'!$D$28,'Changer les paramètres'!$B$28,IF('Back office - note par action'!I5&gt;='Changer les paramètres'!$D$29,'Changer les paramètres'!$B$29,'Changer les paramètres'!$B$30)))))))</f>
        <v>Action pertinente</v>
      </c>
      <c r="M6" s="20" t="s">
        <v>74</v>
      </c>
      <c r="N6" s="65" t="s">
        <v>96</v>
      </c>
      <c r="O6" s="65" t="s">
        <v>74</v>
      </c>
      <c r="P6" s="65" t="s">
        <v>75</v>
      </c>
      <c r="Q6" s="65" t="s">
        <v>96</v>
      </c>
      <c r="R6" s="65" t="s">
        <v>96</v>
      </c>
      <c r="S6" s="65" t="s">
        <v>96</v>
      </c>
      <c r="T6" s="98">
        <f>IF(AND(M6="",N6="",O6="",P6="",Q6="",R6="",S6=""),"nd",'Back office - note par action'!Q5)</f>
        <v>-2</v>
      </c>
      <c r="U6" s="99" t="str">
        <f t="shared" si="0"/>
        <v>Négatif</v>
      </c>
      <c r="UXS6" s="24"/>
      <c r="UXT6" s="24"/>
      <c r="UXU6" s="24"/>
      <c r="UXV6" s="24"/>
      <c r="UXW6" s="24"/>
      <c r="UXX6" s="24"/>
      <c r="UXY6" s="24"/>
      <c r="UXZ6" s="24"/>
      <c r="UYA6" s="24"/>
      <c r="UYB6" s="24"/>
      <c r="UYC6" s="24"/>
      <c r="UYD6" s="24"/>
      <c r="UYE6" s="24"/>
      <c r="UYF6" s="24"/>
      <c r="UYG6" s="24"/>
      <c r="UYH6" s="24"/>
      <c r="UYI6" s="24"/>
      <c r="UYJ6" s="24"/>
      <c r="UYK6" s="24"/>
      <c r="UYL6" s="24"/>
      <c r="UYM6" s="24"/>
      <c r="UYN6" s="24"/>
      <c r="UYO6" s="24"/>
      <c r="UYP6" s="24"/>
      <c r="UYQ6" s="24"/>
      <c r="UYR6" s="24"/>
      <c r="UYS6" s="24"/>
      <c r="UYT6" s="24"/>
      <c r="UYU6" s="24"/>
      <c r="UYV6" s="24"/>
      <c r="UYW6" s="24"/>
      <c r="UYX6" s="24"/>
      <c r="UYY6" s="24"/>
      <c r="UYZ6" s="24"/>
      <c r="UZA6" s="24"/>
      <c r="UZB6" s="24"/>
      <c r="UZC6" s="24"/>
      <c r="UZD6" s="24"/>
      <c r="UZE6" s="24"/>
      <c r="UZF6" s="24"/>
      <c r="UZG6" s="24"/>
      <c r="UZH6" s="24"/>
      <c r="UZI6" s="24"/>
      <c r="UZJ6" s="24"/>
      <c r="UZK6" s="24"/>
      <c r="UZL6" s="24"/>
      <c r="UZM6" s="24"/>
      <c r="UZN6" s="24"/>
      <c r="UZO6" s="24"/>
      <c r="UZP6" s="24"/>
      <c r="UZQ6" s="24"/>
      <c r="UZR6" s="24"/>
      <c r="UZS6" s="24"/>
      <c r="UZT6" s="24"/>
      <c r="UZU6" s="24"/>
      <c r="UZV6" s="24"/>
      <c r="UZW6" s="24"/>
      <c r="UZX6" s="24"/>
      <c r="UZY6" s="24"/>
      <c r="UZZ6" s="24"/>
      <c r="VAA6" s="24"/>
      <c r="VAB6" s="24"/>
      <c r="VAC6" s="24"/>
      <c r="VAD6" s="24"/>
      <c r="VAE6" s="24"/>
      <c r="VAF6" s="24"/>
      <c r="VAG6" s="24"/>
      <c r="VAH6" s="24"/>
      <c r="VAI6" s="24"/>
      <c r="VAJ6" s="24"/>
      <c r="VAK6" s="24"/>
      <c r="VAL6" s="24"/>
      <c r="VAM6" s="24"/>
      <c r="VAN6" s="24"/>
      <c r="VAO6" s="24"/>
      <c r="VAP6" s="24"/>
      <c r="VAQ6" s="24"/>
      <c r="VAR6" s="24"/>
      <c r="VAS6" s="24"/>
      <c r="VAT6" s="24"/>
      <c r="VAU6" s="24"/>
      <c r="VAV6" s="24"/>
      <c r="VAW6" s="24"/>
      <c r="VAX6" s="24"/>
      <c r="VAY6" s="24"/>
      <c r="VAZ6" s="24"/>
      <c r="VBA6" s="24"/>
      <c r="VBB6" s="24"/>
      <c r="VBC6" s="24"/>
      <c r="VBD6" s="24"/>
      <c r="VBE6" s="24"/>
      <c r="VBF6" s="24"/>
      <c r="VBG6" s="24"/>
      <c r="VBH6" s="24"/>
      <c r="VBI6" s="24"/>
      <c r="VBJ6" s="24"/>
      <c r="VBK6" s="24"/>
      <c r="VBL6" s="24"/>
      <c r="VBM6" s="24"/>
      <c r="VBN6" s="24"/>
      <c r="VBO6" s="24"/>
      <c r="VBP6" s="24"/>
      <c r="VBQ6" s="24"/>
      <c r="VBR6" s="24"/>
      <c r="VBS6" s="24"/>
      <c r="VBT6" s="24"/>
      <c r="VBU6" s="24"/>
      <c r="VBV6" s="24"/>
      <c r="VBW6" s="24"/>
      <c r="VBX6" s="24"/>
      <c r="VBY6" s="24"/>
      <c r="VBZ6" s="24"/>
      <c r="VCA6" s="24"/>
      <c r="VCB6" s="24"/>
      <c r="VCC6" s="24"/>
      <c r="VCD6" s="24"/>
      <c r="VCE6" s="24"/>
      <c r="VCF6" s="24"/>
      <c r="VCG6" s="24"/>
      <c r="VCH6" s="24"/>
      <c r="VCI6" s="24"/>
      <c r="VCJ6" s="24"/>
      <c r="VCK6" s="24"/>
      <c r="VCL6" s="24"/>
      <c r="VCM6" s="24"/>
      <c r="VCN6" s="24"/>
      <c r="VCO6" s="24"/>
      <c r="VCP6" s="24"/>
      <c r="VCQ6" s="24"/>
      <c r="VCR6" s="24"/>
      <c r="VCS6" s="24"/>
      <c r="VCT6" s="24"/>
      <c r="VCU6" s="24"/>
      <c r="VCV6" s="24"/>
      <c r="VCW6" s="24"/>
      <c r="VCX6" s="24"/>
      <c r="VCY6" s="24"/>
      <c r="VCZ6" s="24"/>
      <c r="VDA6" s="24"/>
      <c r="VDB6" s="24"/>
      <c r="VDC6" s="24"/>
      <c r="VDD6" s="24"/>
      <c r="VDE6" s="24"/>
      <c r="VDF6" s="24"/>
      <c r="VDG6" s="24"/>
      <c r="VDH6" s="24"/>
      <c r="VDI6" s="24"/>
      <c r="VDJ6" s="24"/>
      <c r="VDK6" s="24"/>
      <c r="VDL6" s="24"/>
      <c r="VDM6" s="24"/>
      <c r="VDN6" s="24"/>
      <c r="VDO6" s="24"/>
      <c r="VDP6" s="24"/>
      <c r="VDQ6" s="24"/>
      <c r="VDR6" s="24"/>
      <c r="VDS6" s="24"/>
      <c r="VDT6" s="24"/>
      <c r="VDU6" s="24"/>
      <c r="VDV6" s="24"/>
      <c r="VDW6" s="24"/>
      <c r="VDX6" s="24"/>
      <c r="VDY6" s="24"/>
      <c r="VDZ6" s="24"/>
      <c r="VEA6" s="24"/>
      <c r="VEB6" s="24"/>
      <c r="VEC6" s="24"/>
      <c r="VED6" s="24"/>
      <c r="VEE6" s="24"/>
      <c r="VEF6" s="24"/>
      <c r="VEG6" s="24"/>
      <c r="VEH6" s="24"/>
      <c r="VEI6" s="24"/>
      <c r="VEJ6" s="24"/>
      <c r="VEK6" s="24"/>
      <c r="VEL6" s="24"/>
      <c r="VEM6" s="24"/>
      <c r="VEN6" s="24"/>
      <c r="VEO6" s="24"/>
      <c r="VEP6" s="24"/>
      <c r="VEQ6" s="24"/>
      <c r="VER6" s="24"/>
      <c r="VES6" s="24"/>
      <c r="VET6" s="24"/>
      <c r="VEU6" s="24"/>
      <c r="VEV6" s="24"/>
      <c r="VEW6" s="24"/>
      <c r="VEX6" s="24"/>
      <c r="VEY6" s="24"/>
      <c r="VEZ6" s="24"/>
      <c r="VFA6" s="24"/>
      <c r="VFB6" s="24"/>
      <c r="VFC6" s="24"/>
      <c r="VFD6" s="24"/>
      <c r="VFE6" s="24"/>
      <c r="VFF6" s="24"/>
      <c r="VFG6" s="24"/>
      <c r="VFH6" s="24"/>
      <c r="VFI6" s="24"/>
      <c r="VFJ6" s="24"/>
      <c r="VFK6" s="24"/>
      <c r="VFL6" s="24"/>
      <c r="VFM6" s="24"/>
      <c r="VFN6" s="24"/>
      <c r="VFO6" s="24"/>
      <c r="VFP6" s="24"/>
      <c r="VFQ6" s="24"/>
      <c r="VFR6" s="24"/>
      <c r="VFS6" s="24"/>
      <c r="VFT6" s="24"/>
      <c r="VFU6" s="24"/>
      <c r="VFV6" s="24"/>
      <c r="VFW6" s="24"/>
      <c r="VFX6" s="24"/>
      <c r="VFY6" s="24"/>
      <c r="VFZ6" s="24"/>
      <c r="VGA6" s="24"/>
      <c r="VGB6" s="24"/>
      <c r="VGC6" s="24"/>
      <c r="VGD6" s="24"/>
      <c r="VGE6" s="24"/>
      <c r="VGF6" s="24"/>
      <c r="VGG6" s="24"/>
      <c r="VGH6" s="24"/>
      <c r="VGI6" s="24"/>
      <c r="VGJ6" s="24"/>
      <c r="VGK6" s="24"/>
      <c r="VGL6" s="24"/>
      <c r="VGM6" s="24"/>
      <c r="VGN6" s="24"/>
      <c r="VGO6" s="24"/>
      <c r="VGP6" s="24"/>
      <c r="VGQ6" s="24"/>
      <c r="VGR6" s="24"/>
      <c r="VGS6" s="24"/>
      <c r="VGT6" s="24"/>
      <c r="VGU6" s="24"/>
      <c r="VGV6" s="24"/>
      <c r="VGW6" s="24"/>
      <c r="VGX6" s="24"/>
      <c r="VGY6" s="24"/>
      <c r="VGZ6" s="24"/>
      <c r="VHA6" s="24"/>
      <c r="VHB6" s="24"/>
      <c r="VHC6" s="24"/>
      <c r="VHD6" s="24"/>
      <c r="VHE6" s="24"/>
      <c r="VHF6" s="24"/>
      <c r="VHG6" s="24"/>
      <c r="VHH6" s="24"/>
      <c r="VHI6" s="24"/>
      <c r="VHJ6" s="24"/>
      <c r="VHK6" s="24"/>
      <c r="VHL6" s="24"/>
      <c r="VHM6" s="24"/>
      <c r="VHN6" s="24"/>
      <c r="VHO6" s="24"/>
      <c r="VHP6" s="24"/>
      <c r="VHQ6" s="24"/>
      <c r="VHR6" s="24"/>
      <c r="VHS6" s="24"/>
      <c r="VHT6" s="24"/>
      <c r="VHU6" s="24"/>
      <c r="VHV6" s="24"/>
      <c r="VHW6" s="24"/>
      <c r="VHX6" s="24"/>
      <c r="VHY6" s="24"/>
      <c r="VHZ6" s="24"/>
      <c r="VIA6" s="24"/>
      <c r="VIB6" s="24"/>
      <c r="VIC6" s="24"/>
      <c r="VID6" s="24"/>
      <c r="VIE6" s="24"/>
      <c r="VIF6" s="24"/>
      <c r="VIG6" s="24"/>
      <c r="VIH6" s="24"/>
      <c r="VII6" s="24"/>
      <c r="VIJ6" s="24"/>
      <c r="VIK6" s="24"/>
      <c r="VIL6" s="24"/>
      <c r="VIM6" s="24"/>
      <c r="VIN6" s="24"/>
      <c r="VIO6" s="24"/>
      <c r="VIP6" s="24"/>
      <c r="VIQ6" s="24"/>
      <c r="VIR6" s="24"/>
      <c r="VIS6" s="24"/>
      <c r="VIT6" s="24"/>
      <c r="VIU6" s="24"/>
      <c r="VIV6" s="24"/>
      <c r="VIW6" s="24"/>
      <c r="VIX6" s="24"/>
      <c r="VIY6" s="24"/>
      <c r="VIZ6" s="24"/>
      <c r="VJA6" s="24"/>
      <c r="VJB6" s="24"/>
      <c r="VJC6" s="24"/>
      <c r="VJD6" s="24"/>
      <c r="VJE6" s="24"/>
      <c r="VJF6" s="24"/>
      <c r="VJG6" s="24"/>
      <c r="VJH6" s="24"/>
      <c r="VJI6" s="24"/>
      <c r="VJJ6" s="24"/>
      <c r="VJK6" s="24"/>
      <c r="VJL6" s="24"/>
      <c r="VJM6" s="24"/>
      <c r="VJN6" s="24"/>
      <c r="VJO6" s="24"/>
      <c r="VJP6" s="24"/>
      <c r="VJQ6" s="24"/>
      <c r="VJR6" s="24"/>
      <c r="VJS6" s="24"/>
      <c r="VJT6" s="24"/>
      <c r="VJU6" s="24"/>
      <c r="VJV6" s="24"/>
      <c r="VJW6" s="24"/>
      <c r="VJX6" s="24"/>
      <c r="VJY6" s="24"/>
      <c r="VJZ6" s="24"/>
      <c r="VKA6" s="24"/>
      <c r="VKB6" s="24"/>
      <c r="VKC6" s="24"/>
      <c r="VKD6" s="24"/>
      <c r="VKE6" s="24"/>
      <c r="VKF6" s="24"/>
      <c r="VKG6" s="24"/>
      <c r="VKH6" s="24"/>
      <c r="VKI6" s="24"/>
      <c r="VKJ6" s="24"/>
      <c r="VKK6" s="24"/>
      <c r="VKL6" s="24"/>
      <c r="VKM6" s="24"/>
      <c r="VKN6" s="24"/>
      <c r="VKO6" s="24"/>
      <c r="VKP6" s="24"/>
      <c r="VKQ6" s="24"/>
      <c r="VKR6" s="24"/>
      <c r="VKS6" s="24"/>
      <c r="VKT6" s="24"/>
      <c r="VKU6" s="24"/>
      <c r="VKV6" s="24"/>
      <c r="VKW6" s="24"/>
      <c r="VKX6" s="24"/>
      <c r="VKY6" s="24"/>
      <c r="VKZ6" s="24"/>
      <c r="VLA6" s="24"/>
      <c r="VLB6" s="24"/>
      <c r="VLC6" s="24"/>
      <c r="VLD6" s="24"/>
      <c r="VLE6" s="24"/>
      <c r="VLF6" s="24"/>
      <c r="VLG6" s="24"/>
      <c r="VLH6" s="24"/>
      <c r="VLI6" s="24"/>
      <c r="VLJ6" s="24"/>
      <c r="VLK6" s="24"/>
      <c r="VLL6" s="24"/>
      <c r="VLM6" s="24"/>
      <c r="VLN6" s="24"/>
      <c r="VLO6" s="24"/>
      <c r="VLP6" s="24"/>
      <c r="VLQ6" s="24"/>
      <c r="VLR6" s="24"/>
      <c r="VLS6" s="24"/>
      <c r="VLT6" s="24"/>
      <c r="VLU6" s="24"/>
      <c r="VLV6" s="24"/>
      <c r="VLW6" s="24"/>
      <c r="VLX6" s="24"/>
      <c r="VLY6" s="24"/>
      <c r="VLZ6" s="24"/>
      <c r="VMA6" s="24"/>
      <c r="VMB6" s="24"/>
      <c r="VMC6" s="24"/>
      <c r="VMD6" s="24"/>
      <c r="VME6" s="24"/>
      <c r="VMF6" s="24"/>
      <c r="VMG6" s="24"/>
      <c r="VMH6" s="24"/>
      <c r="VMI6" s="24"/>
      <c r="VMJ6" s="24"/>
      <c r="VMK6" s="24"/>
      <c r="VML6" s="24"/>
      <c r="VMM6" s="24"/>
      <c r="VMN6" s="24"/>
      <c r="VMO6" s="24"/>
      <c r="VMP6" s="24"/>
      <c r="VMQ6" s="24"/>
      <c r="VMR6" s="24"/>
      <c r="VMS6" s="24"/>
      <c r="VMT6" s="24"/>
      <c r="VMU6" s="24"/>
      <c r="VMV6" s="24"/>
      <c r="VMW6" s="24"/>
      <c r="VMX6" s="24"/>
      <c r="VMY6" s="24"/>
      <c r="VMZ6" s="24"/>
      <c r="VNA6" s="24"/>
      <c r="VNB6" s="24"/>
      <c r="VNC6" s="24"/>
      <c r="VND6" s="24"/>
      <c r="VNE6" s="24"/>
      <c r="VNF6" s="24"/>
      <c r="VNG6" s="24"/>
      <c r="VNH6" s="24"/>
      <c r="VNI6" s="24"/>
      <c r="VNJ6" s="24"/>
      <c r="VNK6" s="24"/>
      <c r="VNL6" s="24"/>
      <c r="VNM6" s="24"/>
      <c r="VNN6" s="24"/>
      <c r="VNO6" s="24"/>
      <c r="VNP6" s="24"/>
      <c r="VNQ6" s="24"/>
      <c r="VNR6" s="24"/>
      <c r="VNS6" s="24"/>
      <c r="VNT6" s="24"/>
      <c r="VNU6" s="24"/>
      <c r="VNV6" s="24"/>
      <c r="VNW6" s="24"/>
      <c r="VNX6" s="24"/>
      <c r="VNY6" s="24"/>
      <c r="VNZ6" s="24"/>
      <c r="VOA6" s="24"/>
      <c r="VOB6" s="24"/>
      <c r="VOC6" s="24"/>
      <c r="VOD6" s="24"/>
      <c r="VOE6" s="24"/>
      <c r="VOF6" s="24"/>
      <c r="VOG6" s="24"/>
      <c r="VOH6" s="24"/>
      <c r="VOI6" s="24"/>
      <c r="VOJ6" s="24"/>
      <c r="VOK6" s="24"/>
      <c r="VOL6" s="24"/>
      <c r="VOM6" s="24"/>
      <c r="VON6" s="24"/>
      <c r="VOO6" s="24"/>
      <c r="VOP6" s="24"/>
      <c r="VOQ6" s="24"/>
      <c r="VOR6" s="24"/>
      <c r="VOS6" s="24"/>
      <c r="VOT6" s="24"/>
      <c r="VOU6" s="24"/>
      <c r="VOV6" s="24"/>
      <c r="VOW6" s="24"/>
      <c r="VOX6" s="24"/>
      <c r="VOY6" s="24"/>
      <c r="VOZ6" s="24"/>
      <c r="VPA6" s="24"/>
      <c r="VPB6" s="24"/>
      <c r="VPC6" s="24"/>
      <c r="VPD6" s="24"/>
      <c r="VPE6" s="24"/>
      <c r="VPF6" s="24"/>
      <c r="VPG6" s="24"/>
      <c r="VPH6" s="24"/>
      <c r="VPI6" s="24"/>
      <c r="VPJ6" s="24"/>
      <c r="VPK6" s="24"/>
      <c r="VPL6" s="24"/>
      <c r="VPM6" s="24"/>
      <c r="VPN6" s="24"/>
      <c r="VPO6" s="24"/>
      <c r="VPP6" s="24"/>
      <c r="VPQ6" s="24"/>
      <c r="VPR6" s="24"/>
      <c r="VPS6" s="24"/>
      <c r="VPT6" s="24"/>
      <c r="VPU6" s="24"/>
      <c r="VPV6" s="24"/>
      <c r="VPW6" s="24"/>
      <c r="VPX6" s="24"/>
      <c r="VPY6" s="24"/>
      <c r="VPZ6" s="24"/>
      <c r="VQA6" s="24"/>
      <c r="VQB6" s="24"/>
      <c r="VQC6" s="24"/>
      <c r="VQD6" s="24"/>
      <c r="VQE6" s="24"/>
      <c r="VQF6" s="24"/>
      <c r="VQG6" s="24"/>
      <c r="VQH6" s="24"/>
      <c r="VQI6" s="24"/>
      <c r="VQJ6" s="24"/>
      <c r="VQK6" s="24"/>
      <c r="VQL6" s="24"/>
      <c r="VQM6" s="24"/>
      <c r="VQN6" s="24"/>
      <c r="VQO6" s="24"/>
      <c r="VQP6" s="24"/>
      <c r="VQQ6" s="24"/>
      <c r="VQR6" s="24"/>
      <c r="VQS6" s="24"/>
      <c r="VQT6" s="24"/>
      <c r="VQU6" s="24"/>
      <c r="VQV6" s="24"/>
      <c r="VQW6" s="24"/>
      <c r="VQX6" s="24"/>
      <c r="VQY6" s="24"/>
      <c r="VQZ6" s="24"/>
      <c r="VRA6" s="24"/>
      <c r="VRB6" s="24"/>
      <c r="VRC6" s="24"/>
      <c r="VRD6" s="24"/>
      <c r="VRE6" s="24"/>
      <c r="VRF6" s="24"/>
      <c r="VRG6" s="24"/>
      <c r="VRH6" s="24"/>
      <c r="VRI6" s="24"/>
      <c r="VRJ6" s="24"/>
      <c r="VRK6" s="24"/>
      <c r="VRL6" s="24"/>
      <c r="VRM6" s="24"/>
      <c r="VRN6" s="24"/>
      <c r="VRO6" s="24"/>
      <c r="VRP6" s="24"/>
      <c r="VRQ6" s="24"/>
      <c r="VRR6" s="24"/>
      <c r="VRS6" s="24"/>
      <c r="VRT6" s="24"/>
      <c r="VRU6" s="24"/>
      <c r="VRV6" s="24"/>
      <c r="VRW6" s="24"/>
      <c r="VRX6" s="24"/>
      <c r="VRY6" s="24"/>
      <c r="VRZ6" s="24"/>
      <c r="VSA6" s="24"/>
      <c r="VSB6" s="24"/>
      <c r="VSC6" s="24"/>
      <c r="VSD6" s="24"/>
      <c r="VSE6" s="24"/>
      <c r="VSF6" s="24"/>
      <c r="VSG6" s="24"/>
      <c r="VSH6" s="24"/>
      <c r="VSI6" s="24"/>
      <c r="VSJ6" s="24"/>
      <c r="VSK6" s="24"/>
      <c r="VSL6" s="24"/>
      <c r="VSM6" s="24"/>
      <c r="VSN6" s="24"/>
      <c r="VSO6" s="24"/>
      <c r="VSP6" s="24"/>
      <c r="VSQ6" s="24"/>
      <c r="VSR6" s="24"/>
      <c r="VSS6" s="24"/>
      <c r="VST6" s="24"/>
      <c r="VSU6" s="24"/>
      <c r="VSV6" s="24"/>
      <c r="VSW6" s="24"/>
      <c r="VSX6" s="24"/>
      <c r="VSY6" s="24"/>
      <c r="VSZ6" s="24"/>
      <c r="VTA6" s="24"/>
      <c r="VTB6" s="24"/>
      <c r="VTC6" s="24"/>
      <c r="VTD6" s="24"/>
      <c r="VTE6" s="24"/>
      <c r="VTF6" s="24"/>
      <c r="VTG6" s="24"/>
      <c r="VTH6" s="24"/>
      <c r="VTI6" s="24"/>
      <c r="VTJ6" s="24"/>
      <c r="VTK6" s="24"/>
      <c r="VTL6" s="24"/>
      <c r="VTM6" s="24"/>
      <c r="VTN6" s="24"/>
      <c r="VTO6" s="24"/>
      <c r="VTP6" s="24"/>
      <c r="VTQ6" s="24"/>
      <c r="VTR6" s="24"/>
      <c r="VTS6" s="24"/>
      <c r="VTT6" s="24"/>
      <c r="VTU6" s="24"/>
      <c r="VTV6" s="24"/>
      <c r="VTW6" s="24"/>
      <c r="VTX6" s="24"/>
      <c r="VTY6" s="24"/>
      <c r="VTZ6" s="24"/>
      <c r="VUA6" s="24"/>
      <c r="VUB6" s="24"/>
      <c r="VUC6" s="24"/>
      <c r="VUD6" s="24"/>
      <c r="VUE6" s="24"/>
      <c r="VUF6" s="24"/>
      <c r="VUG6" s="24"/>
      <c r="VUH6" s="24"/>
      <c r="VUI6" s="24"/>
      <c r="VUJ6" s="24"/>
      <c r="VUK6" s="24"/>
      <c r="VUL6" s="24"/>
      <c r="VUM6" s="24"/>
      <c r="VUN6" s="24"/>
      <c r="VUO6" s="24"/>
      <c r="VUP6" s="24"/>
      <c r="VUQ6" s="24"/>
      <c r="VUR6" s="24"/>
      <c r="VUS6" s="24"/>
      <c r="VUT6" s="24"/>
      <c r="VUU6" s="24"/>
      <c r="VUV6" s="24"/>
      <c r="VUW6" s="24"/>
      <c r="VUX6" s="24"/>
      <c r="VUY6" s="24"/>
      <c r="VUZ6" s="24"/>
      <c r="VVA6" s="24"/>
      <c r="VVB6" s="24"/>
      <c r="VVC6" s="24"/>
      <c r="VVD6" s="24"/>
      <c r="VVE6" s="24"/>
      <c r="VVF6" s="24"/>
      <c r="VVG6" s="24"/>
      <c r="VVH6" s="24"/>
      <c r="VVI6" s="24"/>
      <c r="VVJ6" s="24"/>
      <c r="VVK6" s="24"/>
      <c r="VVL6" s="24"/>
      <c r="VVM6" s="24"/>
      <c r="VVN6" s="24"/>
      <c r="VVO6" s="24"/>
      <c r="VVP6" s="24"/>
      <c r="VVQ6" s="24"/>
      <c r="VVR6" s="24"/>
      <c r="VVS6" s="24"/>
      <c r="VVT6" s="24"/>
      <c r="VVU6" s="24"/>
      <c r="VVV6" s="24"/>
      <c r="VVW6" s="24"/>
      <c r="VVX6" s="24"/>
      <c r="VVY6" s="24"/>
      <c r="VVZ6" s="24"/>
      <c r="VWA6" s="24"/>
      <c r="VWB6" s="24"/>
      <c r="VWC6" s="24"/>
      <c r="VWD6" s="24"/>
      <c r="VWE6" s="24"/>
      <c r="VWF6" s="24"/>
      <c r="VWG6" s="24"/>
      <c r="VWH6" s="24"/>
      <c r="VWI6" s="24"/>
      <c r="VWJ6" s="24"/>
      <c r="VWK6" s="24"/>
      <c r="VWL6" s="24"/>
      <c r="VWM6" s="24"/>
      <c r="VWN6" s="24"/>
      <c r="VWO6" s="24"/>
      <c r="VWP6" s="24"/>
      <c r="VWQ6" s="24"/>
      <c r="VWR6" s="24"/>
      <c r="VWS6" s="24"/>
      <c r="VWT6" s="24"/>
      <c r="VWU6" s="24"/>
      <c r="VWV6" s="24"/>
      <c r="VWW6" s="24"/>
      <c r="VWX6" s="24"/>
      <c r="VWY6" s="24"/>
      <c r="VWZ6" s="24"/>
      <c r="VXA6" s="24"/>
      <c r="VXB6" s="24"/>
      <c r="VXC6" s="24"/>
      <c r="VXD6" s="24"/>
      <c r="VXE6" s="24"/>
      <c r="VXF6" s="24"/>
      <c r="VXG6" s="24"/>
      <c r="VXH6" s="24"/>
      <c r="VXI6" s="24"/>
      <c r="VXJ6" s="24"/>
      <c r="VXK6" s="24"/>
      <c r="VXL6" s="24"/>
      <c r="VXM6" s="24"/>
      <c r="VXN6" s="24"/>
      <c r="VXO6" s="24"/>
      <c r="VXP6" s="24"/>
      <c r="VXQ6" s="24"/>
      <c r="VXR6" s="24"/>
      <c r="VXS6" s="24"/>
      <c r="VXT6" s="24"/>
      <c r="VXU6" s="24"/>
      <c r="VXV6" s="24"/>
      <c r="VXW6" s="24"/>
      <c r="VXX6" s="24"/>
      <c r="VXY6" s="24"/>
      <c r="VXZ6" s="24"/>
      <c r="VYA6" s="24"/>
      <c r="VYB6" s="24"/>
      <c r="VYC6" s="24"/>
      <c r="VYD6" s="24"/>
      <c r="VYE6" s="24"/>
      <c r="VYF6" s="24"/>
      <c r="VYG6" s="24"/>
      <c r="VYH6" s="24"/>
      <c r="VYI6" s="24"/>
      <c r="VYJ6" s="24"/>
      <c r="VYK6" s="24"/>
      <c r="VYL6" s="24"/>
      <c r="VYM6" s="24"/>
      <c r="VYN6" s="24"/>
      <c r="VYO6" s="24"/>
      <c r="VYP6" s="24"/>
      <c r="VYQ6" s="24"/>
      <c r="VYR6" s="24"/>
      <c r="VYS6" s="24"/>
      <c r="VYT6" s="24"/>
      <c r="VYU6" s="24"/>
      <c r="VYV6" s="24"/>
      <c r="VYW6" s="24"/>
      <c r="VYX6" s="24"/>
      <c r="VYY6" s="24"/>
      <c r="VYZ6" s="24"/>
      <c r="VZA6" s="24"/>
      <c r="VZB6" s="24"/>
      <c r="VZC6" s="24"/>
      <c r="VZD6" s="24"/>
      <c r="VZE6" s="24"/>
      <c r="VZF6" s="24"/>
      <c r="VZG6" s="24"/>
      <c r="VZH6" s="24"/>
      <c r="VZI6" s="24"/>
      <c r="VZJ6" s="24"/>
      <c r="VZK6" s="24"/>
      <c r="VZL6" s="24"/>
      <c r="VZM6" s="24"/>
      <c r="VZN6" s="24"/>
      <c r="VZO6" s="24"/>
      <c r="VZP6" s="24"/>
      <c r="VZQ6" s="24"/>
      <c r="VZR6" s="24"/>
      <c r="VZS6" s="24"/>
      <c r="VZT6" s="24"/>
      <c r="VZU6" s="24"/>
      <c r="VZV6" s="24"/>
      <c r="VZW6" s="24"/>
      <c r="VZX6" s="24"/>
      <c r="VZY6" s="24"/>
      <c r="VZZ6" s="24"/>
      <c r="WAA6" s="24"/>
      <c r="WAB6" s="24"/>
      <c r="WAC6" s="24"/>
      <c r="WAD6" s="24"/>
      <c r="WAE6" s="24"/>
      <c r="WAF6" s="24"/>
      <c r="WAG6" s="24"/>
      <c r="WAH6" s="24"/>
      <c r="WAI6" s="24"/>
      <c r="WAJ6" s="24"/>
      <c r="WAK6" s="24"/>
      <c r="WAL6" s="24"/>
      <c r="WAM6" s="24"/>
      <c r="WAN6" s="24"/>
      <c r="WAO6" s="24"/>
      <c r="WAP6" s="24"/>
      <c r="WAQ6" s="24"/>
      <c r="WAR6" s="24"/>
      <c r="WAS6" s="24"/>
      <c r="WAT6" s="24"/>
      <c r="WAU6" s="24"/>
      <c r="WAV6" s="24"/>
      <c r="WAW6" s="24"/>
      <c r="WAX6" s="24"/>
      <c r="WAY6" s="24"/>
      <c r="WAZ6" s="24"/>
      <c r="WBA6" s="24"/>
      <c r="WBB6" s="24"/>
      <c r="WBC6" s="24"/>
      <c r="WBD6" s="24"/>
      <c r="WBE6" s="24"/>
      <c r="WBF6" s="24"/>
      <c r="WBG6" s="24"/>
      <c r="WBH6" s="24"/>
      <c r="WBI6" s="24"/>
      <c r="WBJ6" s="24"/>
      <c r="WBK6" s="24"/>
      <c r="WBL6" s="24"/>
      <c r="WBM6" s="24"/>
      <c r="WBN6" s="24"/>
      <c r="WBO6" s="24"/>
      <c r="WBP6" s="24"/>
      <c r="WBQ6" s="24"/>
      <c r="WBR6" s="24"/>
      <c r="WBS6" s="24"/>
      <c r="WBT6" s="24"/>
      <c r="WBU6" s="24"/>
      <c r="WBV6" s="24"/>
      <c r="WBW6" s="24"/>
      <c r="WBX6" s="24"/>
      <c r="WBY6" s="24"/>
      <c r="WBZ6" s="24"/>
      <c r="WCA6" s="24"/>
      <c r="WCB6" s="24"/>
      <c r="WCC6" s="24"/>
      <c r="WCD6" s="24"/>
      <c r="WCE6" s="24"/>
      <c r="WCF6" s="24"/>
      <c r="WCG6" s="24"/>
      <c r="WCH6" s="24"/>
      <c r="WCI6" s="24"/>
      <c r="WCJ6" s="24"/>
      <c r="WCK6" s="24"/>
      <c r="WCL6" s="24"/>
      <c r="WCM6" s="24"/>
      <c r="WCN6" s="24"/>
      <c r="WCO6" s="24"/>
      <c r="WCP6" s="24"/>
      <c r="WCQ6" s="24"/>
      <c r="WCR6" s="24"/>
      <c r="WCS6" s="24"/>
      <c r="WCT6" s="24"/>
      <c r="WCU6" s="24"/>
      <c r="WCV6" s="24"/>
      <c r="WCW6" s="24"/>
      <c r="WCX6" s="24"/>
      <c r="WCY6" s="24"/>
      <c r="WCZ6" s="24"/>
      <c r="WDA6" s="24"/>
      <c r="WDB6" s="24"/>
      <c r="WDC6" s="24"/>
      <c r="WDD6" s="24"/>
      <c r="WDE6" s="24"/>
      <c r="WDF6" s="24"/>
      <c r="WDG6" s="24"/>
      <c r="WDH6" s="24"/>
      <c r="WDI6" s="24"/>
      <c r="WDJ6" s="24"/>
      <c r="WDK6" s="24"/>
      <c r="WDL6" s="24"/>
      <c r="WDM6" s="24"/>
      <c r="WDN6" s="24"/>
      <c r="WDO6" s="24"/>
      <c r="WDP6" s="24"/>
      <c r="WDQ6" s="24"/>
      <c r="WDR6" s="24"/>
      <c r="WDS6" s="24"/>
      <c r="WDT6" s="24"/>
      <c r="WDU6" s="24"/>
      <c r="WDV6" s="24"/>
      <c r="WDW6" s="24"/>
      <c r="WDX6" s="24"/>
      <c r="WDY6" s="24"/>
      <c r="WDZ6" s="24"/>
      <c r="WEA6" s="24"/>
      <c r="WEB6" s="24"/>
      <c r="WEC6" s="24"/>
      <c r="WED6" s="24"/>
      <c r="WEE6" s="24"/>
      <c r="WEF6" s="24"/>
      <c r="WEG6" s="24"/>
      <c r="WEH6" s="24"/>
      <c r="WEI6" s="24"/>
      <c r="WEJ6" s="24"/>
      <c r="WEK6" s="24"/>
      <c r="WEL6" s="24"/>
      <c r="WEM6" s="24"/>
      <c r="WEN6" s="24"/>
      <c r="WEO6" s="24"/>
      <c r="WEP6" s="24"/>
      <c r="WEQ6" s="24"/>
      <c r="WER6" s="24"/>
      <c r="WES6" s="24"/>
      <c r="WET6" s="24"/>
      <c r="WEU6" s="24"/>
      <c r="WEV6" s="24"/>
      <c r="WEW6" s="24"/>
      <c r="WEX6" s="24"/>
      <c r="WEY6" s="24"/>
      <c r="WEZ6" s="24"/>
      <c r="WFA6" s="24"/>
      <c r="WFB6" s="24"/>
      <c r="WFC6" s="24"/>
      <c r="WFD6" s="24"/>
      <c r="WFE6" s="24"/>
      <c r="WFF6" s="24"/>
      <c r="WFG6" s="24"/>
      <c r="WFH6" s="24"/>
      <c r="WFI6" s="24"/>
      <c r="WFJ6" s="24"/>
      <c r="WFK6" s="24"/>
      <c r="WFL6" s="24"/>
      <c r="WFM6" s="24"/>
      <c r="WFN6" s="24"/>
      <c r="WFO6" s="24"/>
      <c r="WFP6" s="24"/>
      <c r="WFQ6" s="24"/>
      <c r="WFR6" s="24"/>
      <c r="WFS6" s="24"/>
      <c r="WFT6" s="24"/>
      <c r="WFU6" s="24"/>
      <c r="WFV6" s="24"/>
      <c r="WFW6" s="24"/>
      <c r="WFX6" s="24"/>
      <c r="WFY6" s="24"/>
      <c r="WFZ6" s="24"/>
      <c r="WGA6" s="24"/>
      <c r="WGB6" s="24"/>
      <c r="WGC6" s="24"/>
      <c r="WGD6" s="24"/>
      <c r="WGE6" s="24"/>
      <c r="WGF6" s="24"/>
      <c r="WGG6" s="24"/>
      <c r="WGH6" s="24"/>
      <c r="WGI6" s="24"/>
      <c r="WGJ6" s="24"/>
      <c r="WGK6" s="24"/>
      <c r="WGL6" s="24"/>
      <c r="WGM6" s="24"/>
      <c r="WGN6" s="24"/>
      <c r="WGO6" s="24"/>
      <c r="WGP6" s="24"/>
      <c r="WGQ6" s="24"/>
      <c r="WGR6" s="24"/>
      <c r="WGS6" s="24"/>
      <c r="WGT6" s="24"/>
      <c r="WGU6" s="24"/>
      <c r="WGV6" s="24"/>
      <c r="WGW6" s="24"/>
      <c r="WGX6" s="24"/>
      <c r="WGY6" s="24"/>
      <c r="WGZ6" s="24"/>
      <c r="WHA6" s="24"/>
      <c r="WHB6" s="24"/>
      <c r="WHC6" s="24"/>
      <c r="WHD6" s="24"/>
      <c r="WHE6" s="24"/>
      <c r="WHF6" s="24"/>
      <c r="WHG6" s="24"/>
      <c r="WHH6" s="24"/>
      <c r="WHI6" s="24"/>
      <c r="WHJ6" s="24"/>
      <c r="WHK6" s="24"/>
      <c r="WHL6" s="24"/>
      <c r="WHM6" s="24"/>
      <c r="WHN6" s="24"/>
      <c r="WHO6" s="24"/>
      <c r="WHP6" s="24"/>
      <c r="WHQ6" s="24"/>
      <c r="WHR6" s="24"/>
      <c r="WHS6" s="24"/>
      <c r="WHT6" s="24"/>
      <c r="WHU6" s="24"/>
      <c r="WHV6" s="24"/>
      <c r="WHW6" s="24"/>
      <c r="WHX6" s="24"/>
      <c r="WHY6" s="24"/>
      <c r="WHZ6" s="24"/>
      <c r="WIA6" s="24"/>
      <c r="WIB6" s="24"/>
      <c r="WIC6" s="24"/>
      <c r="WID6" s="24"/>
      <c r="WIE6" s="24"/>
      <c r="WIF6" s="24"/>
      <c r="WIG6" s="24"/>
      <c r="WIH6" s="24"/>
      <c r="WII6" s="24"/>
      <c r="WIJ6" s="24"/>
      <c r="WIK6" s="24"/>
      <c r="WIL6" s="24"/>
      <c r="WIM6" s="24"/>
      <c r="WIN6" s="24"/>
      <c r="WIO6" s="24"/>
      <c r="WIP6" s="24"/>
      <c r="WIQ6" s="24"/>
      <c r="WIR6" s="24"/>
      <c r="WIS6" s="24"/>
      <c r="WIT6" s="24"/>
      <c r="WIU6" s="24"/>
      <c r="WIV6" s="24"/>
      <c r="WIW6" s="24"/>
      <c r="WIX6" s="24"/>
      <c r="WIY6" s="24"/>
      <c r="WIZ6" s="24"/>
      <c r="WJA6" s="24"/>
      <c r="WJB6" s="24"/>
      <c r="WJC6" s="24"/>
      <c r="WJD6" s="24"/>
      <c r="WJE6" s="24"/>
      <c r="WJF6" s="24"/>
      <c r="WJG6" s="24"/>
      <c r="WJH6" s="24"/>
      <c r="WJI6" s="24"/>
      <c r="WJJ6" s="24"/>
      <c r="WJK6" s="24"/>
      <c r="WJL6" s="24"/>
      <c r="WJM6" s="24"/>
      <c r="WJN6" s="24"/>
      <c r="WJO6" s="24"/>
      <c r="WJP6" s="24"/>
      <c r="WJQ6" s="24"/>
      <c r="WJR6" s="24"/>
      <c r="WJS6" s="24"/>
      <c r="WJT6" s="24"/>
      <c r="WJU6" s="24"/>
      <c r="WJV6" s="24"/>
      <c r="WJW6" s="24"/>
      <c r="WJX6" s="24"/>
      <c r="WJY6" s="24"/>
      <c r="WJZ6" s="24"/>
      <c r="WKA6" s="24"/>
      <c r="WKB6" s="24"/>
      <c r="WKC6" s="24"/>
      <c r="WKD6" s="24"/>
      <c r="WKE6" s="24"/>
      <c r="WKF6" s="24"/>
      <c r="WKG6" s="24"/>
      <c r="WKH6" s="24"/>
      <c r="WKI6" s="24"/>
      <c r="WKJ6" s="24"/>
      <c r="WKK6" s="24"/>
      <c r="WKL6" s="24"/>
      <c r="WKM6" s="24"/>
      <c r="WKN6" s="24"/>
      <c r="WKO6" s="24"/>
      <c r="WKP6" s="24"/>
      <c r="WKQ6" s="24"/>
      <c r="WKR6" s="24"/>
      <c r="WKS6" s="24"/>
      <c r="WKT6" s="24"/>
      <c r="WKU6" s="24"/>
      <c r="WKV6" s="24"/>
      <c r="WKW6" s="24"/>
      <c r="WKX6" s="24"/>
      <c r="WKY6" s="24"/>
      <c r="WKZ6" s="24"/>
      <c r="WLA6" s="24"/>
      <c r="WLB6" s="24"/>
      <c r="WLC6" s="24"/>
      <c r="WLD6" s="24"/>
      <c r="WLE6" s="24"/>
      <c r="WLF6" s="24"/>
      <c r="WLG6" s="24"/>
      <c r="WLH6" s="24"/>
      <c r="WLI6" s="24"/>
      <c r="WLJ6" s="24"/>
      <c r="WLK6" s="24"/>
      <c r="WLL6" s="24"/>
      <c r="WLM6" s="24"/>
      <c r="WLN6" s="24"/>
      <c r="WLO6" s="24"/>
      <c r="WLP6" s="24"/>
      <c r="WLQ6" s="24"/>
      <c r="WLR6" s="24"/>
      <c r="WLS6" s="24"/>
      <c r="WLT6" s="24"/>
      <c r="WLU6" s="24"/>
      <c r="WLV6" s="24"/>
      <c r="WLW6" s="24"/>
      <c r="WLX6" s="24"/>
      <c r="WLY6" s="24"/>
      <c r="WLZ6" s="24"/>
      <c r="WMA6" s="24"/>
      <c r="WMB6" s="24"/>
      <c r="WMC6" s="24"/>
      <c r="WMD6" s="24"/>
      <c r="WME6" s="24"/>
      <c r="WMF6" s="24"/>
      <c r="WMG6" s="24"/>
      <c r="WMH6" s="24"/>
      <c r="WMI6" s="24"/>
      <c r="WMJ6" s="24"/>
      <c r="WMK6" s="24"/>
      <c r="WML6" s="24"/>
      <c r="WMM6" s="24"/>
      <c r="WMN6" s="24"/>
      <c r="WMO6" s="24"/>
      <c r="WMP6" s="24"/>
      <c r="WMQ6" s="24"/>
      <c r="WMR6" s="24"/>
      <c r="WMS6" s="24"/>
      <c r="WMT6" s="24"/>
      <c r="WMU6" s="24"/>
      <c r="WMV6" s="24"/>
      <c r="WMW6" s="24"/>
      <c r="WMX6" s="24"/>
      <c r="WMY6" s="24"/>
      <c r="WMZ6" s="24"/>
      <c r="WNA6" s="24"/>
      <c r="WNB6" s="24"/>
      <c r="WNC6" s="24"/>
      <c r="WND6" s="24"/>
      <c r="WNE6" s="24"/>
      <c r="WNF6" s="24"/>
      <c r="WNG6" s="24"/>
      <c r="WNH6" s="24"/>
      <c r="WNI6" s="24"/>
      <c r="WNJ6" s="24"/>
      <c r="WNK6" s="24"/>
      <c r="WNL6" s="24"/>
      <c r="WNM6" s="24"/>
      <c r="WNN6" s="24"/>
      <c r="WNO6" s="24"/>
      <c r="WNP6" s="24"/>
      <c r="WNQ6" s="24"/>
      <c r="WNR6" s="24"/>
      <c r="WNS6" s="24"/>
      <c r="WNT6" s="24"/>
      <c r="WNU6" s="24"/>
      <c r="WNV6" s="24"/>
      <c r="WNW6" s="24"/>
      <c r="WNX6" s="24"/>
      <c r="WNY6" s="24"/>
      <c r="WNZ6" s="24"/>
      <c r="WOA6" s="24"/>
      <c r="WOB6" s="24"/>
      <c r="WOC6" s="24"/>
      <c r="WOD6" s="24"/>
      <c r="WOE6" s="24"/>
      <c r="WOF6" s="24"/>
      <c r="WOG6" s="24"/>
      <c r="WOH6" s="24"/>
      <c r="WOI6" s="24"/>
      <c r="WOJ6" s="24"/>
      <c r="WOK6" s="24"/>
      <c r="WOL6" s="24"/>
      <c r="WOM6" s="24"/>
      <c r="WON6" s="24"/>
      <c r="WOO6" s="24"/>
      <c r="WOP6" s="24"/>
      <c r="WOQ6" s="24"/>
      <c r="WOR6" s="24"/>
      <c r="WOS6" s="24"/>
      <c r="WOT6" s="24"/>
      <c r="WOU6" s="24"/>
      <c r="WOV6" s="24"/>
      <c r="WOW6" s="24"/>
      <c r="WOX6" s="24"/>
      <c r="WOY6" s="24"/>
      <c r="WOZ6" s="24"/>
      <c r="WPA6" s="24"/>
      <c r="WPB6" s="24"/>
      <c r="WPC6" s="24"/>
      <c r="WPD6" s="24"/>
      <c r="WPE6" s="24"/>
      <c r="WPF6" s="24"/>
      <c r="WPG6" s="24"/>
      <c r="WPH6" s="24"/>
      <c r="WPI6" s="24"/>
      <c r="WPJ6" s="24"/>
      <c r="WPK6" s="24"/>
      <c r="WPL6" s="24"/>
      <c r="WPM6" s="24"/>
      <c r="WPN6" s="24"/>
      <c r="WPO6" s="24"/>
      <c r="WPP6" s="24"/>
      <c r="WPQ6" s="24"/>
      <c r="WPR6" s="24"/>
      <c r="WPS6" s="24"/>
      <c r="WPT6" s="24"/>
      <c r="WPU6" s="24"/>
      <c r="WPV6" s="24"/>
      <c r="WPW6" s="24"/>
      <c r="WPX6" s="24"/>
      <c r="WPY6" s="24"/>
      <c r="WPZ6" s="24"/>
      <c r="WQA6" s="24"/>
      <c r="WQB6" s="24"/>
      <c r="WQC6" s="24"/>
      <c r="WQD6" s="24"/>
      <c r="WQE6" s="24"/>
      <c r="WQF6" s="24"/>
      <c r="WQG6" s="24"/>
      <c r="WQH6" s="24"/>
      <c r="WQI6" s="24"/>
      <c r="WQJ6" s="24"/>
      <c r="WQK6" s="24"/>
      <c r="WQL6" s="24"/>
      <c r="WQM6" s="24"/>
      <c r="WQN6" s="24"/>
      <c r="WQO6" s="24"/>
      <c r="WQP6" s="24"/>
      <c r="WQQ6" s="24"/>
      <c r="WQR6" s="24"/>
      <c r="WQS6" s="24"/>
      <c r="WQT6" s="24"/>
      <c r="WQU6" s="24"/>
      <c r="WQV6" s="24"/>
      <c r="WQW6" s="24"/>
      <c r="WQX6" s="24"/>
      <c r="WQY6" s="24"/>
      <c r="WQZ6" s="24"/>
      <c r="WRA6" s="24"/>
      <c r="WRB6" s="24"/>
      <c r="WRC6" s="24"/>
      <c r="WRD6" s="24"/>
      <c r="WRE6" s="24"/>
      <c r="WRF6" s="24"/>
      <c r="WRG6" s="24"/>
      <c r="WRH6" s="24"/>
      <c r="WRI6" s="24"/>
      <c r="WRJ6" s="24"/>
      <c r="WRK6" s="24"/>
      <c r="WRL6" s="24"/>
      <c r="WRM6" s="24"/>
      <c r="WRN6" s="24"/>
      <c r="WRO6" s="24"/>
      <c r="WRP6" s="24"/>
      <c r="WRQ6" s="24"/>
      <c r="WRR6" s="24"/>
      <c r="WRS6" s="24"/>
      <c r="WRT6" s="24"/>
      <c r="WRU6" s="24"/>
      <c r="WRV6" s="24"/>
      <c r="WRW6" s="24"/>
      <c r="WRX6" s="24"/>
      <c r="WRY6" s="24"/>
      <c r="WRZ6" s="24"/>
      <c r="WSA6" s="24"/>
      <c r="WSB6" s="24"/>
      <c r="WSC6" s="24"/>
      <c r="WSD6" s="24"/>
      <c r="WSE6" s="24"/>
      <c r="WSF6" s="24"/>
      <c r="WSG6" s="24"/>
      <c r="WSH6" s="24"/>
      <c r="WSI6" s="24"/>
      <c r="WSJ6" s="24"/>
      <c r="WSK6" s="24"/>
      <c r="WSL6" s="24"/>
      <c r="WSM6" s="24"/>
      <c r="WSN6" s="24"/>
      <c r="WSO6" s="24"/>
      <c r="WSP6" s="24"/>
      <c r="WSQ6" s="24"/>
      <c r="WSR6" s="24"/>
      <c r="WSS6" s="24"/>
      <c r="WST6" s="24"/>
      <c r="WSU6" s="24"/>
      <c r="WSV6" s="24"/>
      <c r="WSW6" s="24"/>
      <c r="WSX6" s="24"/>
      <c r="WSY6" s="24"/>
      <c r="WSZ6" s="24"/>
      <c r="WTA6" s="24"/>
      <c r="WTB6" s="24"/>
      <c r="WTC6" s="24"/>
      <c r="WTD6" s="24"/>
      <c r="WTE6" s="24"/>
      <c r="WTF6" s="24"/>
      <c r="WTG6" s="24"/>
      <c r="WTH6" s="24"/>
      <c r="WTI6" s="24"/>
      <c r="WTJ6" s="24"/>
      <c r="WTK6" s="24"/>
      <c r="WTL6" s="24"/>
      <c r="WTM6" s="24"/>
      <c r="WTN6" s="24"/>
      <c r="WTO6" s="24"/>
      <c r="WTP6" s="24"/>
      <c r="WTQ6" s="24"/>
      <c r="WTR6" s="24"/>
      <c r="WTS6" s="24"/>
      <c r="WTT6" s="24"/>
      <c r="WTU6" s="24"/>
      <c r="WTV6" s="24"/>
      <c r="WTW6" s="24"/>
      <c r="WTX6" s="24"/>
      <c r="WTY6" s="24"/>
      <c r="WTZ6" s="24"/>
      <c r="WUA6" s="24"/>
      <c r="WUB6" s="24"/>
      <c r="WUC6" s="24"/>
      <c r="WUD6" s="24"/>
      <c r="WUE6" s="24"/>
      <c r="WUF6" s="24"/>
      <c r="WUG6" s="24"/>
      <c r="WUH6" s="24"/>
      <c r="WUI6" s="24"/>
      <c r="WUJ6" s="24"/>
      <c r="WUK6" s="24"/>
      <c r="WUL6" s="24"/>
      <c r="WUM6" s="24"/>
      <c r="WUN6" s="24"/>
      <c r="WUO6" s="24"/>
      <c r="WUP6" s="24"/>
      <c r="WUQ6" s="24"/>
      <c r="WUR6" s="24"/>
      <c r="WUS6" s="24"/>
      <c r="WUT6" s="24"/>
      <c r="WUU6" s="24"/>
      <c r="WUV6" s="24"/>
      <c r="WUW6" s="24"/>
      <c r="WUX6" s="24"/>
      <c r="WUY6" s="24"/>
      <c r="WUZ6" s="24"/>
      <c r="WVA6" s="24"/>
      <c r="WVB6" s="24"/>
      <c r="WVC6" s="24"/>
      <c r="WVD6" s="24"/>
      <c r="WVE6" s="24"/>
      <c r="WVF6" s="24"/>
      <c r="WVG6" s="24"/>
      <c r="WVH6" s="24"/>
      <c r="WVI6" s="24"/>
      <c r="WVJ6" s="24"/>
      <c r="WVK6" s="24"/>
      <c r="WVL6" s="24"/>
      <c r="WVM6" s="24"/>
      <c r="WVN6" s="24"/>
      <c r="WVO6" s="24"/>
      <c r="WVP6" s="24"/>
      <c r="WVQ6" s="24"/>
      <c r="WVR6" s="24"/>
      <c r="WVS6" s="24"/>
      <c r="WVT6" s="24"/>
      <c r="WVU6" s="24"/>
      <c r="WVV6" s="24"/>
      <c r="WVW6" s="24"/>
      <c r="WVX6" s="24"/>
      <c r="WVY6" s="24"/>
      <c r="WVZ6" s="24"/>
      <c r="WWA6" s="24"/>
      <c r="WWB6" s="24"/>
      <c r="WWC6" s="24"/>
      <c r="WWD6" s="24"/>
      <c r="WWE6" s="24"/>
      <c r="WWF6" s="24"/>
      <c r="WWG6" s="24"/>
      <c r="WWH6" s="24"/>
      <c r="WWI6" s="24"/>
      <c r="WWJ6" s="24"/>
      <c r="WWK6" s="24"/>
      <c r="WWL6" s="24"/>
      <c r="WWM6" s="24"/>
      <c r="WWN6" s="24"/>
      <c r="WWO6" s="24"/>
      <c r="WWP6" s="24"/>
      <c r="WWQ6" s="24"/>
      <c r="WWR6" s="24"/>
      <c r="WWS6" s="24"/>
      <c r="WWT6" s="24"/>
      <c r="WWU6" s="24"/>
      <c r="WWV6" s="24"/>
      <c r="WWW6" s="24"/>
      <c r="WWX6" s="24"/>
      <c r="WWY6" s="24"/>
      <c r="WWZ6" s="24"/>
      <c r="WXA6" s="24"/>
      <c r="WXB6" s="24"/>
      <c r="WXC6" s="24"/>
      <c r="WXD6" s="24"/>
      <c r="WXE6" s="24"/>
      <c r="WXF6" s="24"/>
      <c r="WXG6" s="24"/>
      <c r="WXH6" s="24"/>
      <c r="WXI6" s="24"/>
      <c r="WXJ6" s="24"/>
      <c r="WXK6" s="24"/>
      <c r="WXL6" s="24"/>
      <c r="WXM6" s="24"/>
      <c r="WXN6" s="24"/>
      <c r="WXO6" s="24"/>
      <c r="WXP6" s="24"/>
      <c r="WXQ6" s="24"/>
      <c r="WXR6" s="24"/>
      <c r="WXS6" s="24"/>
      <c r="WXT6" s="24"/>
      <c r="WXU6" s="24"/>
      <c r="WXV6" s="24"/>
      <c r="WXW6" s="24"/>
      <c r="WXX6" s="24"/>
      <c r="WXY6" s="24"/>
      <c r="WXZ6" s="24"/>
      <c r="WYA6" s="24"/>
      <c r="WYB6" s="24"/>
      <c r="WYC6" s="24"/>
      <c r="WYD6" s="24"/>
      <c r="WYE6" s="24"/>
      <c r="WYF6" s="24"/>
      <c r="WYG6" s="24"/>
      <c r="WYH6" s="24"/>
      <c r="WYI6" s="24"/>
      <c r="WYJ6" s="24"/>
      <c r="WYK6" s="24"/>
      <c r="WYL6" s="24"/>
      <c r="WYM6" s="24"/>
      <c r="WYN6" s="24"/>
      <c r="WYO6" s="24"/>
      <c r="WYP6" s="24"/>
      <c r="WYQ6" s="24"/>
      <c r="WYR6" s="24"/>
      <c r="WYS6" s="24"/>
      <c r="WYT6" s="24"/>
      <c r="WYU6" s="24"/>
      <c r="WYV6" s="24"/>
      <c r="WYW6" s="24"/>
      <c r="WYX6" s="24"/>
      <c r="WYY6" s="24"/>
      <c r="WYZ6" s="24"/>
      <c r="WZA6" s="24"/>
      <c r="WZB6" s="24"/>
      <c r="WZC6" s="24"/>
      <c r="WZD6" s="24"/>
      <c r="WZE6" s="24"/>
      <c r="WZF6" s="24"/>
      <c r="WZG6" s="24"/>
      <c r="WZH6" s="24"/>
      <c r="WZI6" s="24"/>
      <c r="WZJ6" s="24"/>
      <c r="WZK6" s="24"/>
      <c r="WZL6" s="24"/>
      <c r="WZM6" s="24"/>
      <c r="WZN6" s="24"/>
      <c r="WZO6" s="24"/>
      <c r="WZP6" s="24"/>
      <c r="WZQ6" s="24"/>
      <c r="WZR6" s="24"/>
      <c r="WZS6" s="24"/>
      <c r="WZT6" s="24"/>
      <c r="WZU6" s="24"/>
      <c r="WZV6" s="24"/>
      <c r="WZW6" s="24"/>
      <c r="WZX6" s="24"/>
      <c r="WZY6" s="24"/>
      <c r="WZZ6" s="24"/>
      <c r="XAA6" s="24"/>
      <c r="XAB6" s="24"/>
      <c r="XAC6" s="24"/>
      <c r="XAD6" s="24"/>
      <c r="XAE6" s="24"/>
      <c r="XAF6" s="24"/>
      <c r="XAG6" s="24"/>
      <c r="XAH6" s="24"/>
      <c r="XAI6" s="24"/>
      <c r="XAJ6" s="24"/>
      <c r="XAK6" s="24"/>
      <c r="XAL6" s="24"/>
      <c r="XAM6" s="24"/>
      <c r="XAN6" s="24"/>
      <c r="XAO6" s="24"/>
      <c r="XAP6" s="24"/>
      <c r="XAQ6" s="24"/>
      <c r="XAR6" s="24"/>
      <c r="XAS6" s="24"/>
      <c r="XAT6" s="24"/>
      <c r="XAU6" s="24"/>
      <c r="XAV6" s="24"/>
      <c r="XAW6" s="24"/>
      <c r="XAX6" s="24"/>
      <c r="XAY6" s="24"/>
      <c r="XAZ6" s="24"/>
      <c r="XBA6" s="24"/>
      <c r="XBB6" s="24"/>
      <c r="XBC6" s="24"/>
      <c r="XBD6" s="24"/>
      <c r="XBE6" s="24"/>
      <c r="XBF6" s="24"/>
      <c r="XBG6" s="24"/>
      <c r="XBH6" s="24"/>
      <c r="XBI6" s="24"/>
      <c r="XBJ6" s="24"/>
      <c r="XBK6" s="24"/>
      <c r="XBL6" s="24"/>
      <c r="XBM6" s="24"/>
      <c r="XBN6" s="24"/>
      <c r="XBO6" s="24"/>
      <c r="XBP6" s="24"/>
      <c r="XBQ6" s="24"/>
      <c r="XBR6" s="24"/>
      <c r="XBS6" s="24"/>
      <c r="XBT6" s="24"/>
      <c r="XBU6" s="24"/>
      <c r="XBV6" s="24"/>
      <c r="XBW6" s="24"/>
      <c r="XBX6" s="24"/>
      <c r="XBY6" s="24"/>
      <c r="XBZ6" s="24"/>
      <c r="XCA6" s="24"/>
      <c r="XCB6" s="24"/>
      <c r="XCC6" s="24"/>
      <c r="XCD6" s="24"/>
      <c r="XCE6" s="24"/>
      <c r="XCF6" s="24"/>
      <c r="XCG6" s="24"/>
      <c r="XCH6" s="24"/>
      <c r="XCI6" s="24"/>
      <c r="XCJ6" s="24"/>
      <c r="XCK6" s="24"/>
      <c r="XCL6" s="24"/>
      <c r="XCM6" s="24"/>
      <c r="XCN6" s="24"/>
      <c r="XCO6" s="24"/>
      <c r="XCP6" s="24"/>
      <c r="XCQ6" s="24"/>
      <c r="XCR6" s="24"/>
      <c r="XCS6" s="24"/>
      <c r="XCT6" s="24"/>
      <c r="XCU6" s="24"/>
      <c r="XCV6" s="24"/>
      <c r="XCW6" s="24"/>
      <c r="XCX6" s="24"/>
      <c r="XCY6" s="24"/>
      <c r="XCZ6" s="24"/>
      <c r="XDA6" s="24"/>
      <c r="XDB6" s="24"/>
      <c r="XDC6" s="24"/>
      <c r="XDD6" s="24"/>
      <c r="XDE6" s="24"/>
      <c r="XDF6" s="24"/>
      <c r="XDG6" s="24"/>
      <c r="XDH6" s="24"/>
      <c r="XDI6" s="24"/>
      <c r="XDJ6" s="24"/>
      <c r="XDK6" s="24"/>
      <c r="XDL6" s="24"/>
      <c r="XDM6" s="24"/>
      <c r="XDN6" s="24"/>
      <c r="XDO6" s="24"/>
      <c r="XDP6" s="24"/>
      <c r="XDQ6" s="24"/>
      <c r="XDR6" s="24"/>
      <c r="XDS6" s="24"/>
      <c r="XDT6" s="24"/>
      <c r="XDU6" s="24"/>
      <c r="XDV6" s="24"/>
      <c r="XDW6" s="24"/>
      <c r="XDX6" s="24"/>
      <c r="XDY6" s="24"/>
      <c r="XDZ6" s="24"/>
      <c r="XEA6" s="24"/>
      <c r="XEB6" s="24"/>
      <c r="XEC6" s="24"/>
      <c r="XED6" s="24"/>
      <c r="XEE6" s="24"/>
      <c r="XEF6" s="24"/>
      <c r="XEG6" s="24"/>
      <c r="XEH6" s="24"/>
      <c r="XEI6" s="24"/>
      <c r="XEJ6" s="24"/>
      <c r="XEK6" s="24"/>
      <c r="XEL6" s="24"/>
      <c r="XEM6" s="24"/>
      <c r="XEN6" s="24"/>
      <c r="XEO6" s="24"/>
      <c r="XEP6" s="24"/>
      <c r="XEQ6" s="24"/>
      <c r="XER6" s="24"/>
      <c r="XES6" s="24"/>
      <c r="XET6" s="24"/>
      <c r="XEU6" s="24"/>
      <c r="XEV6" s="24"/>
      <c r="XEW6" s="24"/>
      <c r="XEX6" s="24"/>
      <c r="XEY6" s="24"/>
      <c r="XEZ6" s="24"/>
      <c r="XFA6" s="24"/>
      <c r="XFB6" s="24"/>
      <c r="XFC6" s="24"/>
      <c r="XFD6" s="24"/>
    </row>
    <row r="7" spans="1:21 14839:16384" x14ac:dyDescent="0.25">
      <c r="A7" s="18" t="s">
        <v>139</v>
      </c>
      <c r="B7" s="19" t="s">
        <v>130</v>
      </c>
      <c r="C7" s="20" t="s">
        <v>194</v>
      </c>
      <c r="D7" s="21" t="s">
        <v>117</v>
      </c>
      <c r="E7" s="20" t="s">
        <v>28</v>
      </c>
      <c r="F7" s="20" t="s">
        <v>5</v>
      </c>
      <c r="G7" s="20" t="s">
        <v>33</v>
      </c>
      <c r="H7" s="20" t="s">
        <v>148</v>
      </c>
      <c r="I7" s="20" t="s">
        <v>14</v>
      </c>
      <c r="J7" s="20" t="s">
        <v>43</v>
      </c>
      <c r="K7" s="17">
        <f>IF('Back office - note par action'!I6=0,"nd",IF(L7="Incomplet","nd",'Back office - note par action'!I6))</f>
        <v>3</v>
      </c>
      <c r="L7" s="97" t="str">
        <f>IF(AND(E7="",F7="",G7="",H7="",I7="",J7=""),"",IF(OR(E7="",F7="",G7="",H7="",I7="",J7=""),"incomplet",IF('Back office - note par action'!I6="","",IF('Back office - note par action'!I6&gt;='Changer les paramètres'!$D$26,'Changer les paramètres'!$B$26,IF('Back office - note par action'!I6&gt;='Changer les paramètres'!$D$27,'Changer les paramètres'!$B$27,IF('Back office - note par action'!I6&gt;='Changer les paramètres'!$D$28,'Changer les paramètres'!$B$28,IF('Back office - note par action'!I6&gt;='Changer les paramètres'!$D$29,'Changer les paramètres'!$B$29,'Changer les paramètres'!$B$30)))))))</f>
        <v>Action à consolider</v>
      </c>
      <c r="M7" s="20" t="s">
        <v>75</v>
      </c>
      <c r="N7" s="65" t="s">
        <v>74</v>
      </c>
      <c r="O7" s="65" t="s">
        <v>75</v>
      </c>
      <c r="P7" s="65" t="s">
        <v>96</v>
      </c>
      <c r="Q7" s="65" t="s">
        <v>74</v>
      </c>
      <c r="R7" s="65" t="s">
        <v>75</v>
      </c>
      <c r="S7" s="65" t="s">
        <v>96</v>
      </c>
      <c r="T7" s="98">
        <f>IF(AND(M7="",N7="",O7="",P7="",Q7="",R7="",S7=""),"nd",'Back office - note par action'!Q6)</f>
        <v>0</v>
      </c>
      <c r="U7" s="99" t="str">
        <f t="shared" si="0"/>
        <v>Faible</v>
      </c>
      <c r="UXS7" s="24"/>
      <c r="UXT7" s="24"/>
      <c r="UXU7" s="24"/>
      <c r="UXV7" s="24"/>
      <c r="UXW7" s="24"/>
      <c r="UXX7" s="24"/>
      <c r="UXY7" s="24"/>
      <c r="UXZ7" s="24"/>
      <c r="UYA7" s="24"/>
      <c r="UYB7" s="24"/>
      <c r="UYC7" s="24"/>
      <c r="UYD7" s="24"/>
      <c r="UYE7" s="24"/>
      <c r="UYF7" s="24"/>
      <c r="UYG7" s="24"/>
      <c r="UYH7" s="24"/>
      <c r="UYI7" s="24"/>
      <c r="UYJ7" s="24"/>
      <c r="UYK7" s="24"/>
      <c r="UYL7" s="24"/>
      <c r="UYM7" s="24"/>
      <c r="UYN7" s="24"/>
      <c r="UYO7" s="24"/>
      <c r="UYP7" s="24"/>
      <c r="UYQ7" s="24"/>
      <c r="UYR7" s="24"/>
      <c r="UYS7" s="24"/>
      <c r="UYT7" s="24"/>
      <c r="UYU7" s="24"/>
      <c r="UYV7" s="24"/>
      <c r="UYW7" s="24"/>
      <c r="UYX7" s="24"/>
      <c r="UYY7" s="24"/>
      <c r="UYZ7" s="24"/>
      <c r="UZA7" s="24"/>
      <c r="UZB7" s="24"/>
      <c r="UZC7" s="24"/>
      <c r="UZD7" s="24"/>
      <c r="UZE7" s="24"/>
      <c r="UZF7" s="24"/>
      <c r="UZG7" s="24"/>
      <c r="UZH7" s="24"/>
      <c r="UZI7" s="24"/>
      <c r="UZJ7" s="24"/>
      <c r="UZK7" s="24"/>
      <c r="UZL7" s="24"/>
      <c r="UZM7" s="24"/>
      <c r="UZN7" s="24"/>
      <c r="UZO7" s="24"/>
      <c r="UZP7" s="24"/>
      <c r="UZQ7" s="24"/>
      <c r="UZR7" s="24"/>
      <c r="UZS7" s="24"/>
      <c r="UZT7" s="24"/>
      <c r="UZU7" s="24"/>
      <c r="UZV7" s="24"/>
      <c r="UZW7" s="24"/>
      <c r="UZX7" s="24"/>
      <c r="UZY7" s="24"/>
      <c r="UZZ7" s="24"/>
      <c r="VAA7" s="24"/>
      <c r="VAB7" s="24"/>
      <c r="VAC7" s="24"/>
      <c r="VAD7" s="24"/>
      <c r="VAE7" s="24"/>
      <c r="VAF7" s="24"/>
      <c r="VAG7" s="24"/>
      <c r="VAH7" s="24"/>
      <c r="VAI7" s="24"/>
      <c r="VAJ7" s="24"/>
      <c r="VAK7" s="24"/>
      <c r="VAL7" s="24"/>
      <c r="VAM7" s="24"/>
      <c r="VAN7" s="24"/>
      <c r="VAO7" s="24"/>
      <c r="VAP7" s="24"/>
      <c r="VAQ7" s="24"/>
      <c r="VAR7" s="24"/>
      <c r="VAS7" s="24"/>
      <c r="VAT7" s="24"/>
      <c r="VAU7" s="24"/>
      <c r="VAV7" s="24"/>
      <c r="VAW7" s="24"/>
      <c r="VAX7" s="24"/>
      <c r="VAY7" s="24"/>
      <c r="VAZ7" s="24"/>
      <c r="VBA7" s="24"/>
      <c r="VBB7" s="24"/>
      <c r="VBC7" s="24"/>
      <c r="VBD7" s="24"/>
      <c r="VBE7" s="24"/>
      <c r="VBF7" s="24"/>
      <c r="VBG7" s="24"/>
      <c r="VBH7" s="24"/>
      <c r="VBI7" s="24"/>
      <c r="VBJ7" s="24"/>
      <c r="VBK7" s="24"/>
      <c r="VBL7" s="24"/>
      <c r="VBM7" s="24"/>
      <c r="VBN7" s="24"/>
      <c r="VBO7" s="24"/>
      <c r="VBP7" s="24"/>
      <c r="VBQ7" s="24"/>
      <c r="VBR7" s="24"/>
      <c r="VBS7" s="24"/>
      <c r="VBT7" s="24"/>
      <c r="VBU7" s="24"/>
      <c r="VBV7" s="24"/>
      <c r="VBW7" s="24"/>
      <c r="VBX7" s="24"/>
      <c r="VBY7" s="24"/>
      <c r="VBZ7" s="24"/>
      <c r="VCA7" s="24"/>
      <c r="VCB7" s="24"/>
      <c r="VCC7" s="24"/>
      <c r="VCD7" s="24"/>
      <c r="VCE7" s="24"/>
      <c r="VCF7" s="24"/>
      <c r="VCG7" s="24"/>
      <c r="VCH7" s="24"/>
      <c r="VCI7" s="24"/>
      <c r="VCJ7" s="24"/>
      <c r="VCK7" s="24"/>
      <c r="VCL7" s="24"/>
      <c r="VCM7" s="24"/>
      <c r="VCN7" s="24"/>
      <c r="VCO7" s="24"/>
      <c r="VCP7" s="24"/>
      <c r="VCQ7" s="24"/>
      <c r="VCR7" s="24"/>
      <c r="VCS7" s="24"/>
      <c r="VCT7" s="24"/>
      <c r="VCU7" s="24"/>
      <c r="VCV7" s="24"/>
      <c r="VCW7" s="24"/>
      <c r="VCX7" s="24"/>
      <c r="VCY7" s="24"/>
      <c r="VCZ7" s="24"/>
      <c r="VDA7" s="24"/>
      <c r="VDB7" s="24"/>
      <c r="VDC7" s="24"/>
      <c r="VDD7" s="24"/>
      <c r="VDE7" s="24"/>
      <c r="VDF7" s="24"/>
      <c r="VDG7" s="24"/>
      <c r="VDH7" s="24"/>
      <c r="VDI7" s="24"/>
      <c r="VDJ7" s="24"/>
      <c r="VDK7" s="24"/>
      <c r="VDL7" s="24"/>
      <c r="VDM7" s="24"/>
      <c r="VDN7" s="24"/>
      <c r="VDO7" s="24"/>
      <c r="VDP7" s="24"/>
      <c r="VDQ7" s="24"/>
      <c r="VDR7" s="24"/>
      <c r="VDS7" s="24"/>
      <c r="VDT7" s="24"/>
      <c r="VDU7" s="24"/>
      <c r="VDV7" s="24"/>
      <c r="VDW7" s="24"/>
      <c r="VDX7" s="24"/>
      <c r="VDY7" s="24"/>
      <c r="VDZ7" s="24"/>
      <c r="VEA7" s="24"/>
      <c r="VEB7" s="24"/>
      <c r="VEC7" s="24"/>
      <c r="VED7" s="24"/>
      <c r="VEE7" s="24"/>
      <c r="VEF7" s="24"/>
      <c r="VEG7" s="24"/>
      <c r="VEH7" s="24"/>
      <c r="VEI7" s="24"/>
      <c r="VEJ7" s="24"/>
      <c r="VEK7" s="24"/>
      <c r="VEL7" s="24"/>
      <c r="VEM7" s="24"/>
      <c r="VEN7" s="24"/>
      <c r="VEO7" s="24"/>
      <c r="VEP7" s="24"/>
      <c r="VEQ7" s="24"/>
      <c r="VER7" s="24"/>
      <c r="VES7" s="24"/>
      <c r="VET7" s="24"/>
      <c r="VEU7" s="24"/>
      <c r="VEV7" s="24"/>
      <c r="VEW7" s="24"/>
      <c r="VEX7" s="24"/>
      <c r="VEY7" s="24"/>
      <c r="VEZ7" s="24"/>
      <c r="VFA7" s="24"/>
      <c r="VFB7" s="24"/>
      <c r="VFC7" s="24"/>
      <c r="VFD7" s="24"/>
      <c r="VFE7" s="24"/>
      <c r="VFF7" s="24"/>
      <c r="VFG7" s="24"/>
      <c r="VFH7" s="24"/>
      <c r="VFI7" s="24"/>
      <c r="VFJ7" s="24"/>
      <c r="VFK7" s="24"/>
      <c r="VFL7" s="24"/>
      <c r="VFM7" s="24"/>
      <c r="VFN7" s="24"/>
      <c r="VFO7" s="24"/>
      <c r="VFP7" s="24"/>
      <c r="VFQ7" s="24"/>
      <c r="VFR7" s="24"/>
      <c r="VFS7" s="24"/>
      <c r="VFT7" s="24"/>
      <c r="VFU7" s="24"/>
      <c r="VFV7" s="24"/>
      <c r="VFW7" s="24"/>
      <c r="VFX7" s="24"/>
      <c r="VFY7" s="24"/>
      <c r="VFZ7" s="24"/>
      <c r="VGA7" s="24"/>
      <c r="VGB7" s="24"/>
      <c r="VGC7" s="24"/>
      <c r="VGD7" s="24"/>
      <c r="VGE7" s="24"/>
      <c r="VGF7" s="24"/>
      <c r="VGG7" s="24"/>
      <c r="VGH7" s="24"/>
      <c r="VGI7" s="24"/>
      <c r="VGJ7" s="24"/>
      <c r="VGK7" s="24"/>
      <c r="VGL7" s="24"/>
      <c r="VGM7" s="24"/>
      <c r="VGN7" s="24"/>
      <c r="VGO7" s="24"/>
      <c r="VGP7" s="24"/>
      <c r="VGQ7" s="24"/>
      <c r="VGR7" s="24"/>
      <c r="VGS7" s="24"/>
      <c r="VGT7" s="24"/>
      <c r="VGU7" s="24"/>
      <c r="VGV7" s="24"/>
      <c r="VGW7" s="24"/>
      <c r="VGX7" s="24"/>
      <c r="VGY7" s="24"/>
      <c r="VGZ7" s="24"/>
      <c r="VHA7" s="24"/>
      <c r="VHB7" s="24"/>
      <c r="VHC7" s="24"/>
      <c r="VHD7" s="24"/>
      <c r="VHE7" s="24"/>
      <c r="VHF7" s="24"/>
      <c r="VHG7" s="24"/>
      <c r="VHH7" s="24"/>
      <c r="VHI7" s="24"/>
      <c r="VHJ7" s="24"/>
      <c r="VHK7" s="24"/>
      <c r="VHL7" s="24"/>
      <c r="VHM7" s="24"/>
      <c r="VHN7" s="24"/>
      <c r="VHO7" s="24"/>
      <c r="VHP7" s="24"/>
      <c r="VHQ7" s="24"/>
      <c r="VHR7" s="24"/>
      <c r="VHS7" s="24"/>
      <c r="VHT7" s="24"/>
      <c r="VHU7" s="24"/>
      <c r="VHV7" s="24"/>
      <c r="VHW7" s="24"/>
      <c r="VHX7" s="24"/>
      <c r="VHY7" s="24"/>
      <c r="VHZ7" s="24"/>
      <c r="VIA7" s="24"/>
      <c r="VIB7" s="24"/>
      <c r="VIC7" s="24"/>
      <c r="VID7" s="24"/>
      <c r="VIE7" s="24"/>
      <c r="VIF7" s="24"/>
      <c r="VIG7" s="24"/>
      <c r="VIH7" s="24"/>
      <c r="VII7" s="24"/>
      <c r="VIJ7" s="24"/>
      <c r="VIK7" s="24"/>
      <c r="VIL7" s="24"/>
      <c r="VIM7" s="24"/>
      <c r="VIN7" s="24"/>
      <c r="VIO7" s="24"/>
      <c r="VIP7" s="24"/>
      <c r="VIQ7" s="24"/>
      <c r="VIR7" s="24"/>
      <c r="VIS7" s="24"/>
      <c r="VIT7" s="24"/>
      <c r="VIU7" s="24"/>
      <c r="VIV7" s="24"/>
      <c r="VIW7" s="24"/>
      <c r="VIX7" s="24"/>
      <c r="VIY7" s="24"/>
      <c r="VIZ7" s="24"/>
      <c r="VJA7" s="24"/>
      <c r="VJB7" s="24"/>
      <c r="VJC7" s="24"/>
      <c r="VJD7" s="24"/>
      <c r="VJE7" s="24"/>
      <c r="VJF7" s="24"/>
      <c r="VJG7" s="24"/>
      <c r="VJH7" s="24"/>
      <c r="VJI7" s="24"/>
      <c r="VJJ7" s="24"/>
      <c r="VJK7" s="24"/>
      <c r="VJL7" s="24"/>
      <c r="VJM7" s="24"/>
      <c r="VJN7" s="24"/>
      <c r="VJO7" s="24"/>
      <c r="VJP7" s="24"/>
      <c r="VJQ7" s="24"/>
      <c r="VJR7" s="24"/>
      <c r="VJS7" s="24"/>
      <c r="VJT7" s="24"/>
      <c r="VJU7" s="24"/>
      <c r="VJV7" s="24"/>
      <c r="VJW7" s="24"/>
      <c r="VJX7" s="24"/>
      <c r="VJY7" s="24"/>
      <c r="VJZ7" s="24"/>
      <c r="VKA7" s="24"/>
      <c r="VKB7" s="24"/>
      <c r="VKC7" s="24"/>
      <c r="VKD7" s="24"/>
      <c r="VKE7" s="24"/>
      <c r="VKF7" s="24"/>
      <c r="VKG7" s="24"/>
      <c r="VKH7" s="24"/>
      <c r="VKI7" s="24"/>
      <c r="VKJ7" s="24"/>
      <c r="VKK7" s="24"/>
      <c r="VKL7" s="24"/>
      <c r="VKM7" s="24"/>
      <c r="VKN7" s="24"/>
      <c r="VKO7" s="24"/>
      <c r="VKP7" s="24"/>
      <c r="VKQ7" s="24"/>
      <c r="VKR7" s="24"/>
      <c r="VKS7" s="24"/>
      <c r="VKT7" s="24"/>
      <c r="VKU7" s="24"/>
      <c r="VKV7" s="24"/>
      <c r="VKW7" s="24"/>
      <c r="VKX7" s="24"/>
      <c r="VKY7" s="24"/>
      <c r="VKZ7" s="24"/>
      <c r="VLA7" s="24"/>
      <c r="VLB7" s="24"/>
      <c r="VLC7" s="24"/>
      <c r="VLD7" s="24"/>
      <c r="VLE7" s="24"/>
      <c r="VLF7" s="24"/>
      <c r="VLG7" s="24"/>
      <c r="VLH7" s="24"/>
      <c r="VLI7" s="24"/>
      <c r="VLJ7" s="24"/>
      <c r="VLK7" s="24"/>
      <c r="VLL7" s="24"/>
      <c r="VLM7" s="24"/>
      <c r="VLN7" s="24"/>
      <c r="VLO7" s="24"/>
      <c r="VLP7" s="24"/>
      <c r="VLQ7" s="24"/>
      <c r="VLR7" s="24"/>
      <c r="VLS7" s="24"/>
      <c r="VLT7" s="24"/>
      <c r="VLU7" s="24"/>
      <c r="VLV7" s="24"/>
      <c r="VLW7" s="24"/>
      <c r="VLX7" s="24"/>
      <c r="VLY7" s="24"/>
      <c r="VLZ7" s="24"/>
      <c r="VMA7" s="24"/>
      <c r="VMB7" s="24"/>
      <c r="VMC7" s="24"/>
      <c r="VMD7" s="24"/>
      <c r="VME7" s="24"/>
      <c r="VMF7" s="24"/>
      <c r="VMG7" s="24"/>
      <c r="VMH7" s="24"/>
      <c r="VMI7" s="24"/>
      <c r="VMJ7" s="24"/>
      <c r="VMK7" s="24"/>
      <c r="VML7" s="24"/>
      <c r="VMM7" s="24"/>
      <c r="VMN7" s="24"/>
      <c r="VMO7" s="24"/>
      <c r="VMP7" s="24"/>
      <c r="VMQ7" s="24"/>
      <c r="VMR7" s="24"/>
      <c r="VMS7" s="24"/>
      <c r="VMT7" s="24"/>
      <c r="VMU7" s="24"/>
      <c r="VMV7" s="24"/>
      <c r="VMW7" s="24"/>
      <c r="VMX7" s="24"/>
      <c r="VMY7" s="24"/>
      <c r="VMZ7" s="24"/>
      <c r="VNA7" s="24"/>
      <c r="VNB7" s="24"/>
      <c r="VNC7" s="24"/>
      <c r="VND7" s="24"/>
      <c r="VNE7" s="24"/>
      <c r="VNF7" s="24"/>
      <c r="VNG7" s="24"/>
      <c r="VNH7" s="24"/>
      <c r="VNI7" s="24"/>
      <c r="VNJ7" s="24"/>
      <c r="VNK7" s="24"/>
      <c r="VNL7" s="24"/>
      <c r="VNM7" s="24"/>
      <c r="VNN7" s="24"/>
      <c r="VNO7" s="24"/>
      <c r="VNP7" s="24"/>
      <c r="VNQ7" s="24"/>
      <c r="VNR7" s="24"/>
      <c r="VNS7" s="24"/>
      <c r="VNT7" s="24"/>
      <c r="VNU7" s="24"/>
      <c r="VNV7" s="24"/>
      <c r="VNW7" s="24"/>
      <c r="VNX7" s="24"/>
      <c r="VNY7" s="24"/>
      <c r="VNZ7" s="24"/>
      <c r="VOA7" s="24"/>
      <c r="VOB7" s="24"/>
      <c r="VOC7" s="24"/>
      <c r="VOD7" s="24"/>
      <c r="VOE7" s="24"/>
      <c r="VOF7" s="24"/>
      <c r="VOG7" s="24"/>
      <c r="VOH7" s="24"/>
      <c r="VOI7" s="24"/>
      <c r="VOJ7" s="24"/>
      <c r="VOK7" s="24"/>
      <c r="VOL7" s="24"/>
      <c r="VOM7" s="24"/>
      <c r="VON7" s="24"/>
      <c r="VOO7" s="24"/>
      <c r="VOP7" s="24"/>
      <c r="VOQ7" s="24"/>
      <c r="VOR7" s="24"/>
      <c r="VOS7" s="24"/>
      <c r="VOT7" s="24"/>
      <c r="VOU7" s="24"/>
      <c r="VOV7" s="24"/>
      <c r="VOW7" s="24"/>
      <c r="VOX7" s="24"/>
      <c r="VOY7" s="24"/>
      <c r="VOZ7" s="24"/>
      <c r="VPA7" s="24"/>
      <c r="VPB7" s="24"/>
      <c r="VPC7" s="24"/>
      <c r="VPD7" s="24"/>
      <c r="VPE7" s="24"/>
      <c r="VPF7" s="24"/>
      <c r="VPG7" s="24"/>
      <c r="VPH7" s="24"/>
      <c r="VPI7" s="24"/>
      <c r="VPJ7" s="24"/>
      <c r="VPK7" s="24"/>
      <c r="VPL7" s="24"/>
      <c r="VPM7" s="24"/>
      <c r="VPN7" s="24"/>
      <c r="VPO7" s="24"/>
      <c r="VPP7" s="24"/>
      <c r="VPQ7" s="24"/>
      <c r="VPR7" s="24"/>
      <c r="VPS7" s="24"/>
      <c r="VPT7" s="24"/>
      <c r="VPU7" s="24"/>
      <c r="VPV7" s="24"/>
      <c r="VPW7" s="24"/>
      <c r="VPX7" s="24"/>
      <c r="VPY7" s="24"/>
      <c r="VPZ7" s="24"/>
      <c r="VQA7" s="24"/>
      <c r="VQB7" s="24"/>
      <c r="VQC7" s="24"/>
      <c r="VQD7" s="24"/>
      <c r="VQE7" s="24"/>
      <c r="VQF7" s="24"/>
      <c r="VQG7" s="24"/>
      <c r="VQH7" s="24"/>
      <c r="VQI7" s="24"/>
      <c r="VQJ7" s="24"/>
      <c r="VQK7" s="24"/>
      <c r="VQL7" s="24"/>
      <c r="VQM7" s="24"/>
      <c r="VQN7" s="24"/>
      <c r="VQO7" s="24"/>
      <c r="VQP7" s="24"/>
      <c r="VQQ7" s="24"/>
      <c r="VQR7" s="24"/>
      <c r="VQS7" s="24"/>
      <c r="VQT7" s="24"/>
      <c r="VQU7" s="24"/>
      <c r="VQV7" s="24"/>
      <c r="VQW7" s="24"/>
      <c r="VQX7" s="24"/>
      <c r="VQY7" s="24"/>
      <c r="VQZ7" s="24"/>
      <c r="VRA7" s="24"/>
      <c r="VRB7" s="24"/>
      <c r="VRC7" s="24"/>
      <c r="VRD7" s="24"/>
      <c r="VRE7" s="24"/>
      <c r="VRF7" s="24"/>
      <c r="VRG7" s="24"/>
      <c r="VRH7" s="24"/>
      <c r="VRI7" s="24"/>
      <c r="VRJ7" s="24"/>
      <c r="VRK7" s="24"/>
      <c r="VRL7" s="24"/>
      <c r="VRM7" s="24"/>
      <c r="VRN7" s="24"/>
      <c r="VRO7" s="24"/>
      <c r="VRP7" s="24"/>
      <c r="VRQ7" s="24"/>
      <c r="VRR7" s="24"/>
      <c r="VRS7" s="24"/>
      <c r="VRT7" s="24"/>
      <c r="VRU7" s="24"/>
      <c r="VRV7" s="24"/>
      <c r="VRW7" s="24"/>
      <c r="VRX7" s="24"/>
      <c r="VRY7" s="24"/>
      <c r="VRZ7" s="24"/>
      <c r="VSA7" s="24"/>
      <c r="VSB7" s="24"/>
      <c r="VSC7" s="24"/>
      <c r="VSD7" s="24"/>
      <c r="VSE7" s="24"/>
      <c r="VSF7" s="24"/>
      <c r="VSG7" s="24"/>
      <c r="VSH7" s="24"/>
      <c r="VSI7" s="24"/>
      <c r="VSJ7" s="24"/>
      <c r="VSK7" s="24"/>
      <c r="VSL7" s="24"/>
      <c r="VSM7" s="24"/>
      <c r="VSN7" s="24"/>
      <c r="VSO7" s="24"/>
      <c r="VSP7" s="24"/>
      <c r="VSQ7" s="24"/>
      <c r="VSR7" s="24"/>
      <c r="VSS7" s="24"/>
      <c r="VST7" s="24"/>
      <c r="VSU7" s="24"/>
      <c r="VSV7" s="24"/>
      <c r="VSW7" s="24"/>
      <c r="VSX7" s="24"/>
      <c r="VSY7" s="24"/>
      <c r="VSZ7" s="24"/>
      <c r="VTA7" s="24"/>
      <c r="VTB7" s="24"/>
      <c r="VTC7" s="24"/>
      <c r="VTD7" s="24"/>
      <c r="VTE7" s="24"/>
      <c r="VTF7" s="24"/>
      <c r="VTG7" s="24"/>
      <c r="VTH7" s="24"/>
      <c r="VTI7" s="24"/>
      <c r="VTJ7" s="24"/>
      <c r="VTK7" s="24"/>
      <c r="VTL7" s="24"/>
      <c r="VTM7" s="24"/>
      <c r="VTN7" s="24"/>
      <c r="VTO7" s="24"/>
      <c r="VTP7" s="24"/>
      <c r="VTQ7" s="24"/>
      <c r="VTR7" s="24"/>
      <c r="VTS7" s="24"/>
      <c r="VTT7" s="24"/>
      <c r="VTU7" s="24"/>
      <c r="VTV7" s="24"/>
      <c r="VTW7" s="24"/>
      <c r="VTX7" s="24"/>
      <c r="VTY7" s="24"/>
      <c r="VTZ7" s="24"/>
      <c r="VUA7" s="24"/>
      <c r="VUB7" s="24"/>
      <c r="VUC7" s="24"/>
      <c r="VUD7" s="24"/>
      <c r="VUE7" s="24"/>
      <c r="VUF7" s="24"/>
      <c r="VUG7" s="24"/>
      <c r="VUH7" s="24"/>
      <c r="VUI7" s="24"/>
      <c r="VUJ7" s="24"/>
      <c r="VUK7" s="24"/>
      <c r="VUL7" s="24"/>
      <c r="VUM7" s="24"/>
      <c r="VUN7" s="24"/>
      <c r="VUO7" s="24"/>
      <c r="VUP7" s="24"/>
      <c r="VUQ7" s="24"/>
      <c r="VUR7" s="24"/>
      <c r="VUS7" s="24"/>
      <c r="VUT7" s="24"/>
      <c r="VUU7" s="24"/>
      <c r="VUV7" s="24"/>
      <c r="VUW7" s="24"/>
      <c r="VUX7" s="24"/>
      <c r="VUY7" s="24"/>
      <c r="VUZ7" s="24"/>
      <c r="VVA7" s="24"/>
      <c r="VVB7" s="24"/>
      <c r="VVC7" s="24"/>
      <c r="VVD7" s="24"/>
      <c r="VVE7" s="24"/>
      <c r="VVF7" s="24"/>
      <c r="VVG7" s="24"/>
      <c r="VVH7" s="24"/>
      <c r="VVI7" s="24"/>
      <c r="VVJ7" s="24"/>
      <c r="VVK7" s="24"/>
      <c r="VVL7" s="24"/>
      <c r="VVM7" s="24"/>
      <c r="VVN7" s="24"/>
      <c r="VVO7" s="24"/>
      <c r="VVP7" s="24"/>
      <c r="VVQ7" s="24"/>
      <c r="VVR7" s="24"/>
      <c r="VVS7" s="24"/>
      <c r="VVT7" s="24"/>
      <c r="VVU7" s="24"/>
      <c r="VVV7" s="24"/>
      <c r="VVW7" s="24"/>
      <c r="VVX7" s="24"/>
      <c r="VVY7" s="24"/>
      <c r="VVZ7" s="24"/>
      <c r="VWA7" s="24"/>
      <c r="VWB7" s="24"/>
      <c r="VWC7" s="24"/>
      <c r="VWD7" s="24"/>
      <c r="VWE7" s="24"/>
      <c r="VWF7" s="24"/>
      <c r="VWG7" s="24"/>
      <c r="VWH7" s="24"/>
      <c r="VWI7" s="24"/>
      <c r="VWJ7" s="24"/>
      <c r="VWK7" s="24"/>
      <c r="VWL7" s="24"/>
      <c r="VWM7" s="24"/>
      <c r="VWN7" s="24"/>
      <c r="VWO7" s="24"/>
      <c r="VWP7" s="24"/>
      <c r="VWQ7" s="24"/>
      <c r="VWR7" s="24"/>
      <c r="VWS7" s="24"/>
      <c r="VWT7" s="24"/>
      <c r="VWU7" s="24"/>
      <c r="VWV7" s="24"/>
      <c r="VWW7" s="24"/>
      <c r="VWX7" s="24"/>
      <c r="VWY7" s="24"/>
      <c r="VWZ7" s="24"/>
      <c r="VXA7" s="24"/>
      <c r="VXB7" s="24"/>
      <c r="VXC7" s="24"/>
      <c r="VXD7" s="24"/>
      <c r="VXE7" s="24"/>
      <c r="VXF7" s="24"/>
      <c r="VXG7" s="24"/>
      <c r="VXH7" s="24"/>
      <c r="VXI7" s="24"/>
      <c r="VXJ7" s="24"/>
      <c r="VXK7" s="24"/>
      <c r="VXL7" s="24"/>
      <c r="VXM7" s="24"/>
      <c r="VXN7" s="24"/>
      <c r="VXO7" s="24"/>
      <c r="VXP7" s="24"/>
      <c r="VXQ7" s="24"/>
      <c r="VXR7" s="24"/>
      <c r="VXS7" s="24"/>
      <c r="VXT7" s="24"/>
      <c r="VXU7" s="24"/>
      <c r="VXV7" s="24"/>
      <c r="VXW7" s="24"/>
      <c r="VXX7" s="24"/>
      <c r="VXY7" s="24"/>
      <c r="VXZ7" s="24"/>
      <c r="VYA7" s="24"/>
      <c r="VYB7" s="24"/>
      <c r="VYC7" s="24"/>
      <c r="VYD7" s="24"/>
      <c r="VYE7" s="24"/>
      <c r="VYF7" s="24"/>
      <c r="VYG7" s="24"/>
      <c r="VYH7" s="24"/>
      <c r="VYI7" s="24"/>
      <c r="VYJ7" s="24"/>
      <c r="VYK7" s="24"/>
      <c r="VYL7" s="24"/>
      <c r="VYM7" s="24"/>
      <c r="VYN7" s="24"/>
      <c r="VYO7" s="24"/>
      <c r="VYP7" s="24"/>
      <c r="VYQ7" s="24"/>
      <c r="VYR7" s="24"/>
      <c r="VYS7" s="24"/>
      <c r="VYT7" s="24"/>
      <c r="VYU7" s="24"/>
      <c r="VYV7" s="24"/>
      <c r="VYW7" s="24"/>
      <c r="VYX7" s="24"/>
      <c r="VYY7" s="24"/>
      <c r="VYZ7" s="24"/>
      <c r="VZA7" s="24"/>
      <c r="VZB7" s="24"/>
      <c r="VZC7" s="24"/>
      <c r="VZD7" s="24"/>
      <c r="VZE7" s="24"/>
      <c r="VZF7" s="24"/>
      <c r="VZG7" s="24"/>
      <c r="VZH7" s="24"/>
      <c r="VZI7" s="24"/>
      <c r="VZJ7" s="24"/>
      <c r="VZK7" s="24"/>
      <c r="VZL7" s="24"/>
      <c r="VZM7" s="24"/>
      <c r="VZN7" s="24"/>
      <c r="VZO7" s="24"/>
      <c r="VZP7" s="24"/>
      <c r="VZQ7" s="24"/>
      <c r="VZR7" s="24"/>
      <c r="VZS7" s="24"/>
      <c r="VZT7" s="24"/>
      <c r="VZU7" s="24"/>
      <c r="VZV7" s="24"/>
      <c r="VZW7" s="24"/>
      <c r="VZX7" s="24"/>
      <c r="VZY7" s="24"/>
      <c r="VZZ7" s="24"/>
      <c r="WAA7" s="24"/>
      <c r="WAB7" s="24"/>
      <c r="WAC7" s="24"/>
      <c r="WAD7" s="24"/>
      <c r="WAE7" s="24"/>
      <c r="WAF7" s="24"/>
      <c r="WAG7" s="24"/>
      <c r="WAH7" s="24"/>
      <c r="WAI7" s="24"/>
      <c r="WAJ7" s="24"/>
      <c r="WAK7" s="24"/>
      <c r="WAL7" s="24"/>
      <c r="WAM7" s="24"/>
      <c r="WAN7" s="24"/>
      <c r="WAO7" s="24"/>
      <c r="WAP7" s="24"/>
      <c r="WAQ7" s="24"/>
      <c r="WAR7" s="24"/>
      <c r="WAS7" s="24"/>
      <c r="WAT7" s="24"/>
      <c r="WAU7" s="24"/>
      <c r="WAV7" s="24"/>
      <c r="WAW7" s="24"/>
      <c r="WAX7" s="24"/>
      <c r="WAY7" s="24"/>
      <c r="WAZ7" s="24"/>
      <c r="WBA7" s="24"/>
      <c r="WBB7" s="24"/>
      <c r="WBC7" s="24"/>
      <c r="WBD7" s="24"/>
      <c r="WBE7" s="24"/>
      <c r="WBF7" s="24"/>
      <c r="WBG7" s="24"/>
      <c r="WBH7" s="24"/>
      <c r="WBI7" s="24"/>
      <c r="WBJ7" s="24"/>
      <c r="WBK7" s="24"/>
      <c r="WBL7" s="24"/>
      <c r="WBM7" s="24"/>
      <c r="WBN7" s="24"/>
      <c r="WBO7" s="24"/>
      <c r="WBP7" s="24"/>
      <c r="WBQ7" s="24"/>
      <c r="WBR7" s="24"/>
      <c r="WBS7" s="24"/>
      <c r="WBT7" s="24"/>
      <c r="WBU7" s="24"/>
      <c r="WBV7" s="24"/>
      <c r="WBW7" s="24"/>
      <c r="WBX7" s="24"/>
      <c r="WBY7" s="24"/>
      <c r="WBZ7" s="24"/>
      <c r="WCA7" s="24"/>
      <c r="WCB7" s="24"/>
      <c r="WCC7" s="24"/>
      <c r="WCD7" s="24"/>
      <c r="WCE7" s="24"/>
      <c r="WCF7" s="24"/>
      <c r="WCG7" s="24"/>
      <c r="WCH7" s="24"/>
      <c r="WCI7" s="24"/>
      <c r="WCJ7" s="24"/>
      <c r="WCK7" s="24"/>
      <c r="WCL7" s="24"/>
      <c r="WCM7" s="24"/>
      <c r="WCN7" s="24"/>
      <c r="WCO7" s="24"/>
      <c r="WCP7" s="24"/>
      <c r="WCQ7" s="24"/>
      <c r="WCR7" s="24"/>
      <c r="WCS7" s="24"/>
      <c r="WCT7" s="24"/>
      <c r="WCU7" s="24"/>
      <c r="WCV7" s="24"/>
      <c r="WCW7" s="24"/>
      <c r="WCX7" s="24"/>
      <c r="WCY7" s="24"/>
      <c r="WCZ7" s="24"/>
      <c r="WDA7" s="24"/>
      <c r="WDB7" s="24"/>
      <c r="WDC7" s="24"/>
      <c r="WDD7" s="24"/>
      <c r="WDE7" s="24"/>
      <c r="WDF7" s="24"/>
      <c r="WDG7" s="24"/>
      <c r="WDH7" s="24"/>
      <c r="WDI7" s="24"/>
      <c r="WDJ7" s="24"/>
      <c r="WDK7" s="24"/>
      <c r="WDL7" s="24"/>
      <c r="WDM7" s="24"/>
      <c r="WDN7" s="24"/>
      <c r="WDO7" s="24"/>
      <c r="WDP7" s="24"/>
      <c r="WDQ7" s="24"/>
      <c r="WDR7" s="24"/>
      <c r="WDS7" s="24"/>
      <c r="WDT7" s="24"/>
      <c r="WDU7" s="24"/>
      <c r="WDV7" s="24"/>
      <c r="WDW7" s="24"/>
      <c r="WDX7" s="24"/>
      <c r="WDY7" s="24"/>
      <c r="WDZ7" s="24"/>
      <c r="WEA7" s="24"/>
      <c r="WEB7" s="24"/>
      <c r="WEC7" s="24"/>
      <c r="WED7" s="24"/>
      <c r="WEE7" s="24"/>
      <c r="WEF7" s="24"/>
      <c r="WEG7" s="24"/>
      <c r="WEH7" s="24"/>
      <c r="WEI7" s="24"/>
      <c r="WEJ7" s="24"/>
      <c r="WEK7" s="24"/>
      <c r="WEL7" s="24"/>
      <c r="WEM7" s="24"/>
      <c r="WEN7" s="24"/>
      <c r="WEO7" s="24"/>
      <c r="WEP7" s="24"/>
      <c r="WEQ7" s="24"/>
      <c r="WER7" s="24"/>
      <c r="WES7" s="24"/>
      <c r="WET7" s="24"/>
      <c r="WEU7" s="24"/>
      <c r="WEV7" s="24"/>
      <c r="WEW7" s="24"/>
      <c r="WEX7" s="24"/>
      <c r="WEY7" s="24"/>
      <c r="WEZ7" s="24"/>
      <c r="WFA7" s="24"/>
      <c r="WFB7" s="24"/>
      <c r="WFC7" s="24"/>
      <c r="WFD7" s="24"/>
      <c r="WFE7" s="24"/>
      <c r="WFF7" s="24"/>
      <c r="WFG7" s="24"/>
      <c r="WFH7" s="24"/>
      <c r="WFI7" s="24"/>
      <c r="WFJ7" s="24"/>
      <c r="WFK7" s="24"/>
      <c r="WFL7" s="24"/>
      <c r="WFM7" s="24"/>
      <c r="WFN7" s="24"/>
      <c r="WFO7" s="24"/>
      <c r="WFP7" s="24"/>
      <c r="WFQ7" s="24"/>
      <c r="WFR7" s="24"/>
      <c r="WFS7" s="24"/>
      <c r="WFT7" s="24"/>
      <c r="WFU7" s="24"/>
      <c r="WFV7" s="24"/>
      <c r="WFW7" s="24"/>
      <c r="WFX7" s="24"/>
      <c r="WFY7" s="24"/>
      <c r="WFZ7" s="24"/>
      <c r="WGA7" s="24"/>
      <c r="WGB7" s="24"/>
      <c r="WGC7" s="24"/>
      <c r="WGD7" s="24"/>
      <c r="WGE7" s="24"/>
      <c r="WGF7" s="24"/>
      <c r="WGG7" s="24"/>
      <c r="WGH7" s="24"/>
      <c r="WGI7" s="24"/>
      <c r="WGJ7" s="24"/>
      <c r="WGK7" s="24"/>
      <c r="WGL7" s="24"/>
      <c r="WGM7" s="24"/>
      <c r="WGN7" s="24"/>
      <c r="WGO7" s="24"/>
      <c r="WGP7" s="24"/>
      <c r="WGQ7" s="24"/>
      <c r="WGR7" s="24"/>
      <c r="WGS7" s="24"/>
      <c r="WGT7" s="24"/>
      <c r="WGU7" s="24"/>
      <c r="WGV7" s="24"/>
      <c r="WGW7" s="24"/>
      <c r="WGX7" s="24"/>
      <c r="WGY7" s="24"/>
      <c r="WGZ7" s="24"/>
      <c r="WHA7" s="24"/>
      <c r="WHB7" s="24"/>
      <c r="WHC7" s="24"/>
      <c r="WHD7" s="24"/>
      <c r="WHE7" s="24"/>
      <c r="WHF7" s="24"/>
      <c r="WHG7" s="24"/>
      <c r="WHH7" s="24"/>
      <c r="WHI7" s="24"/>
      <c r="WHJ7" s="24"/>
      <c r="WHK7" s="24"/>
      <c r="WHL7" s="24"/>
      <c r="WHM7" s="24"/>
      <c r="WHN7" s="24"/>
      <c r="WHO7" s="24"/>
      <c r="WHP7" s="24"/>
      <c r="WHQ7" s="24"/>
      <c r="WHR7" s="24"/>
      <c r="WHS7" s="24"/>
      <c r="WHT7" s="24"/>
      <c r="WHU7" s="24"/>
      <c r="WHV7" s="24"/>
      <c r="WHW7" s="24"/>
      <c r="WHX7" s="24"/>
      <c r="WHY7" s="24"/>
      <c r="WHZ7" s="24"/>
      <c r="WIA7" s="24"/>
      <c r="WIB7" s="24"/>
      <c r="WIC7" s="24"/>
      <c r="WID7" s="24"/>
      <c r="WIE7" s="24"/>
      <c r="WIF7" s="24"/>
      <c r="WIG7" s="24"/>
      <c r="WIH7" s="24"/>
      <c r="WII7" s="24"/>
      <c r="WIJ7" s="24"/>
      <c r="WIK7" s="24"/>
      <c r="WIL7" s="24"/>
      <c r="WIM7" s="24"/>
      <c r="WIN7" s="24"/>
      <c r="WIO7" s="24"/>
      <c r="WIP7" s="24"/>
      <c r="WIQ7" s="24"/>
      <c r="WIR7" s="24"/>
      <c r="WIS7" s="24"/>
      <c r="WIT7" s="24"/>
      <c r="WIU7" s="24"/>
      <c r="WIV7" s="24"/>
      <c r="WIW7" s="24"/>
      <c r="WIX7" s="24"/>
      <c r="WIY7" s="24"/>
      <c r="WIZ7" s="24"/>
      <c r="WJA7" s="24"/>
      <c r="WJB7" s="24"/>
      <c r="WJC7" s="24"/>
      <c r="WJD7" s="24"/>
      <c r="WJE7" s="24"/>
      <c r="WJF7" s="24"/>
      <c r="WJG7" s="24"/>
      <c r="WJH7" s="24"/>
      <c r="WJI7" s="24"/>
      <c r="WJJ7" s="24"/>
      <c r="WJK7" s="24"/>
      <c r="WJL7" s="24"/>
      <c r="WJM7" s="24"/>
      <c r="WJN7" s="24"/>
      <c r="WJO7" s="24"/>
      <c r="WJP7" s="24"/>
      <c r="WJQ7" s="24"/>
      <c r="WJR7" s="24"/>
      <c r="WJS7" s="24"/>
      <c r="WJT7" s="24"/>
      <c r="WJU7" s="24"/>
      <c r="WJV7" s="24"/>
      <c r="WJW7" s="24"/>
      <c r="WJX7" s="24"/>
      <c r="WJY7" s="24"/>
      <c r="WJZ7" s="24"/>
      <c r="WKA7" s="24"/>
      <c r="WKB7" s="24"/>
      <c r="WKC7" s="24"/>
      <c r="WKD7" s="24"/>
      <c r="WKE7" s="24"/>
      <c r="WKF7" s="24"/>
      <c r="WKG7" s="24"/>
      <c r="WKH7" s="24"/>
      <c r="WKI7" s="24"/>
      <c r="WKJ7" s="24"/>
      <c r="WKK7" s="24"/>
      <c r="WKL7" s="24"/>
      <c r="WKM7" s="24"/>
      <c r="WKN7" s="24"/>
      <c r="WKO7" s="24"/>
      <c r="WKP7" s="24"/>
      <c r="WKQ7" s="24"/>
      <c r="WKR7" s="24"/>
      <c r="WKS7" s="24"/>
      <c r="WKT7" s="24"/>
      <c r="WKU7" s="24"/>
      <c r="WKV7" s="24"/>
      <c r="WKW7" s="24"/>
      <c r="WKX7" s="24"/>
      <c r="WKY7" s="24"/>
      <c r="WKZ7" s="24"/>
      <c r="WLA7" s="24"/>
      <c r="WLB7" s="24"/>
      <c r="WLC7" s="24"/>
      <c r="WLD7" s="24"/>
      <c r="WLE7" s="24"/>
      <c r="WLF7" s="24"/>
      <c r="WLG7" s="24"/>
      <c r="WLH7" s="24"/>
      <c r="WLI7" s="24"/>
      <c r="WLJ7" s="24"/>
      <c r="WLK7" s="24"/>
      <c r="WLL7" s="24"/>
      <c r="WLM7" s="24"/>
      <c r="WLN7" s="24"/>
      <c r="WLO7" s="24"/>
      <c r="WLP7" s="24"/>
      <c r="WLQ7" s="24"/>
      <c r="WLR7" s="24"/>
      <c r="WLS7" s="24"/>
      <c r="WLT7" s="24"/>
      <c r="WLU7" s="24"/>
      <c r="WLV7" s="24"/>
      <c r="WLW7" s="24"/>
      <c r="WLX7" s="24"/>
      <c r="WLY7" s="24"/>
      <c r="WLZ7" s="24"/>
      <c r="WMA7" s="24"/>
      <c r="WMB7" s="24"/>
      <c r="WMC7" s="24"/>
      <c r="WMD7" s="24"/>
      <c r="WME7" s="24"/>
      <c r="WMF7" s="24"/>
      <c r="WMG7" s="24"/>
      <c r="WMH7" s="24"/>
      <c r="WMI7" s="24"/>
      <c r="WMJ7" s="24"/>
      <c r="WMK7" s="24"/>
      <c r="WML7" s="24"/>
      <c r="WMM7" s="24"/>
      <c r="WMN7" s="24"/>
      <c r="WMO7" s="24"/>
      <c r="WMP7" s="24"/>
      <c r="WMQ7" s="24"/>
      <c r="WMR7" s="24"/>
      <c r="WMS7" s="24"/>
      <c r="WMT7" s="24"/>
      <c r="WMU7" s="24"/>
      <c r="WMV7" s="24"/>
      <c r="WMW7" s="24"/>
      <c r="WMX7" s="24"/>
      <c r="WMY7" s="24"/>
      <c r="WMZ7" s="24"/>
      <c r="WNA7" s="24"/>
      <c r="WNB7" s="24"/>
      <c r="WNC7" s="24"/>
      <c r="WND7" s="24"/>
      <c r="WNE7" s="24"/>
      <c r="WNF7" s="24"/>
      <c r="WNG7" s="24"/>
      <c r="WNH7" s="24"/>
      <c r="WNI7" s="24"/>
      <c r="WNJ7" s="24"/>
      <c r="WNK7" s="24"/>
      <c r="WNL7" s="24"/>
      <c r="WNM7" s="24"/>
      <c r="WNN7" s="24"/>
      <c r="WNO7" s="24"/>
      <c r="WNP7" s="24"/>
      <c r="WNQ7" s="24"/>
      <c r="WNR7" s="24"/>
      <c r="WNS7" s="24"/>
      <c r="WNT7" s="24"/>
      <c r="WNU7" s="24"/>
      <c r="WNV7" s="24"/>
      <c r="WNW7" s="24"/>
      <c r="WNX7" s="24"/>
      <c r="WNY7" s="24"/>
      <c r="WNZ7" s="24"/>
      <c r="WOA7" s="24"/>
      <c r="WOB7" s="24"/>
      <c r="WOC7" s="24"/>
      <c r="WOD7" s="24"/>
      <c r="WOE7" s="24"/>
      <c r="WOF7" s="24"/>
      <c r="WOG7" s="24"/>
      <c r="WOH7" s="24"/>
      <c r="WOI7" s="24"/>
      <c r="WOJ7" s="24"/>
      <c r="WOK7" s="24"/>
      <c r="WOL7" s="24"/>
      <c r="WOM7" s="24"/>
      <c r="WON7" s="24"/>
      <c r="WOO7" s="24"/>
      <c r="WOP7" s="24"/>
      <c r="WOQ7" s="24"/>
      <c r="WOR7" s="24"/>
      <c r="WOS7" s="24"/>
      <c r="WOT7" s="24"/>
      <c r="WOU7" s="24"/>
      <c r="WOV7" s="24"/>
      <c r="WOW7" s="24"/>
      <c r="WOX7" s="24"/>
      <c r="WOY7" s="24"/>
      <c r="WOZ7" s="24"/>
      <c r="WPA7" s="24"/>
      <c r="WPB7" s="24"/>
      <c r="WPC7" s="24"/>
      <c r="WPD7" s="24"/>
      <c r="WPE7" s="24"/>
      <c r="WPF7" s="24"/>
      <c r="WPG7" s="24"/>
      <c r="WPH7" s="24"/>
      <c r="WPI7" s="24"/>
      <c r="WPJ7" s="24"/>
      <c r="WPK7" s="24"/>
      <c r="WPL7" s="24"/>
      <c r="WPM7" s="24"/>
      <c r="WPN7" s="24"/>
      <c r="WPO7" s="24"/>
      <c r="WPP7" s="24"/>
      <c r="WPQ7" s="24"/>
      <c r="WPR7" s="24"/>
      <c r="WPS7" s="24"/>
      <c r="WPT7" s="24"/>
      <c r="WPU7" s="24"/>
      <c r="WPV7" s="24"/>
      <c r="WPW7" s="24"/>
      <c r="WPX7" s="24"/>
      <c r="WPY7" s="24"/>
      <c r="WPZ7" s="24"/>
      <c r="WQA7" s="24"/>
      <c r="WQB7" s="24"/>
      <c r="WQC7" s="24"/>
      <c r="WQD7" s="24"/>
      <c r="WQE7" s="24"/>
      <c r="WQF7" s="24"/>
      <c r="WQG7" s="24"/>
      <c r="WQH7" s="24"/>
      <c r="WQI7" s="24"/>
      <c r="WQJ7" s="24"/>
      <c r="WQK7" s="24"/>
      <c r="WQL7" s="24"/>
      <c r="WQM7" s="24"/>
      <c r="WQN7" s="24"/>
      <c r="WQO7" s="24"/>
      <c r="WQP7" s="24"/>
      <c r="WQQ7" s="24"/>
      <c r="WQR7" s="24"/>
      <c r="WQS7" s="24"/>
      <c r="WQT7" s="24"/>
      <c r="WQU7" s="24"/>
      <c r="WQV7" s="24"/>
      <c r="WQW7" s="24"/>
      <c r="WQX7" s="24"/>
      <c r="WQY7" s="24"/>
      <c r="WQZ7" s="24"/>
      <c r="WRA7" s="24"/>
      <c r="WRB7" s="24"/>
      <c r="WRC7" s="24"/>
      <c r="WRD7" s="24"/>
      <c r="WRE7" s="24"/>
      <c r="WRF7" s="24"/>
      <c r="WRG7" s="24"/>
      <c r="WRH7" s="24"/>
      <c r="WRI7" s="24"/>
      <c r="WRJ7" s="24"/>
      <c r="WRK7" s="24"/>
      <c r="WRL7" s="24"/>
      <c r="WRM7" s="24"/>
      <c r="WRN7" s="24"/>
      <c r="WRO7" s="24"/>
      <c r="WRP7" s="24"/>
      <c r="WRQ7" s="24"/>
      <c r="WRR7" s="24"/>
      <c r="WRS7" s="24"/>
      <c r="WRT7" s="24"/>
      <c r="WRU7" s="24"/>
      <c r="WRV7" s="24"/>
      <c r="WRW7" s="24"/>
      <c r="WRX7" s="24"/>
      <c r="WRY7" s="24"/>
      <c r="WRZ7" s="24"/>
      <c r="WSA7" s="24"/>
      <c r="WSB7" s="24"/>
      <c r="WSC7" s="24"/>
      <c r="WSD7" s="24"/>
      <c r="WSE7" s="24"/>
      <c r="WSF7" s="24"/>
      <c r="WSG7" s="24"/>
      <c r="WSH7" s="24"/>
      <c r="WSI7" s="24"/>
      <c r="WSJ7" s="24"/>
      <c r="WSK7" s="24"/>
      <c r="WSL7" s="24"/>
      <c r="WSM7" s="24"/>
      <c r="WSN7" s="24"/>
      <c r="WSO7" s="24"/>
      <c r="WSP7" s="24"/>
      <c r="WSQ7" s="24"/>
      <c r="WSR7" s="24"/>
      <c r="WSS7" s="24"/>
      <c r="WST7" s="24"/>
      <c r="WSU7" s="24"/>
      <c r="WSV7" s="24"/>
      <c r="WSW7" s="24"/>
      <c r="WSX7" s="24"/>
      <c r="WSY7" s="24"/>
      <c r="WSZ7" s="24"/>
      <c r="WTA7" s="24"/>
      <c r="WTB7" s="24"/>
      <c r="WTC7" s="24"/>
      <c r="WTD7" s="24"/>
      <c r="WTE7" s="24"/>
      <c r="WTF7" s="24"/>
      <c r="WTG7" s="24"/>
      <c r="WTH7" s="24"/>
      <c r="WTI7" s="24"/>
      <c r="WTJ7" s="24"/>
      <c r="WTK7" s="24"/>
      <c r="WTL7" s="24"/>
      <c r="WTM7" s="24"/>
      <c r="WTN7" s="24"/>
      <c r="WTO7" s="24"/>
      <c r="WTP7" s="24"/>
      <c r="WTQ7" s="24"/>
      <c r="WTR7" s="24"/>
      <c r="WTS7" s="24"/>
      <c r="WTT7" s="24"/>
      <c r="WTU7" s="24"/>
      <c r="WTV7" s="24"/>
      <c r="WTW7" s="24"/>
      <c r="WTX7" s="24"/>
      <c r="WTY7" s="24"/>
      <c r="WTZ7" s="24"/>
      <c r="WUA7" s="24"/>
      <c r="WUB7" s="24"/>
      <c r="WUC7" s="24"/>
      <c r="WUD7" s="24"/>
      <c r="WUE7" s="24"/>
      <c r="WUF7" s="24"/>
      <c r="WUG7" s="24"/>
      <c r="WUH7" s="24"/>
      <c r="WUI7" s="24"/>
      <c r="WUJ7" s="24"/>
      <c r="WUK7" s="24"/>
      <c r="WUL7" s="24"/>
      <c r="WUM7" s="24"/>
      <c r="WUN7" s="24"/>
      <c r="WUO7" s="24"/>
      <c r="WUP7" s="24"/>
      <c r="WUQ7" s="24"/>
      <c r="WUR7" s="24"/>
      <c r="WUS7" s="24"/>
      <c r="WUT7" s="24"/>
      <c r="WUU7" s="24"/>
      <c r="WUV7" s="24"/>
      <c r="WUW7" s="24"/>
      <c r="WUX7" s="24"/>
      <c r="WUY7" s="24"/>
      <c r="WUZ7" s="24"/>
      <c r="WVA7" s="24"/>
      <c r="WVB7" s="24"/>
      <c r="WVC7" s="24"/>
      <c r="WVD7" s="24"/>
      <c r="WVE7" s="24"/>
      <c r="WVF7" s="24"/>
      <c r="WVG7" s="24"/>
      <c r="WVH7" s="24"/>
      <c r="WVI7" s="24"/>
      <c r="WVJ7" s="24"/>
      <c r="WVK7" s="24"/>
      <c r="WVL7" s="24"/>
      <c r="WVM7" s="24"/>
      <c r="WVN7" s="24"/>
      <c r="WVO7" s="24"/>
      <c r="WVP7" s="24"/>
      <c r="WVQ7" s="24"/>
      <c r="WVR7" s="24"/>
      <c r="WVS7" s="24"/>
      <c r="WVT7" s="24"/>
      <c r="WVU7" s="24"/>
      <c r="WVV7" s="24"/>
      <c r="WVW7" s="24"/>
      <c r="WVX7" s="24"/>
      <c r="WVY7" s="24"/>
      <c r="WVZ7" s="24"/>
      <c r="WWA7" s="24"/>
      <c r="WWB7" s="24"/>
      <c r="WWC7" s="24"/>
      <c r="WWD7" s="24"/>
      <c r="WWE7" s="24"/>
      <c r="WWF7" s="24"/>
      <c r="WWG7" s="24"/>
      <c r="WWH7" s="24"/>
      <c r="WWI7" s="24"/>
      <c r="WWJ7" s="24"/>
      <c r="WWK7" s="24"/>
      <c r="WWL7" s="24"/>
      <c r="WWM7" s="24"/>
      <c r="WWN7" s="24"/>
      <c r="WWO7" s="24"/>
      <c r="WWP7" s="24"/>
      <c r="WWQ7" s="24"/>
      <c r="WWR7" s="24"/>
      <c r="WWS7" s="24"/>
      <c r="WWT7" s="24"/>
      <c r="WWU7" s="24"/>
      <c r="WWV7" s="24"/>
      <c r="WWW7" s="24"/>
      <c r="WWX7" s="24"/>
      <c r="WWY7" s="24"/>
      <c r="WWZ7" s="24"/>
      <c r="WXA7" s="24"/>
      <c r="WXB7" s="24"/>
      <c r="WXC7" s="24"/>
      <c r="WXD7" s="24"/>
      <c r="WXE7" s="24"/>
      <c r="WXF7" s="24"/>
      <c r="WXG7" s="24"/>
      <c r="WXH7" s="24"/>
      <c r="WXI7" s="24"/>
      <c r="WXJ7" s="24"/>
      <c r="WXK7" s="24"/>
      <c r="WXL7" s="24"/>
      <c r="WXM7" s="24"/>
      <c r="WXN7" s="24"/>
      <c r="WXO7" s="24"/>
      <c r="WXP7" s="24"/>
      <c r="WXQ7" s="24"/>
      <c r="WXR7" s="24"/>
      <c r="WXS7" s="24"/>
      <c r="WXT7" s="24"/>
      <c r="WXU7" s="24"/>
      <c r="WXV7" s="24"/>
      <c r="WXW7" s="24"/>
      <c r="WXX7" s="24"/>
      <c r="WXY7" s="24"/>
      <c r="WXZ7" s="24"/>
      <c r="WYA7" s="24"/>
      <c r="WYB7" s="24"/>
      <c r="WYC7" s="24"/>
      <c r="WYD7" s="24"/>
      <c r="WYE7" s="24"/>
      <c r="WYF7" s="24"/>
      <c r="WYG7" s="24"/>
      <c r="WYH7" s="24"/>
      <c r="WYI7" s="24"/>
      <c r="WYJ7" s="24"/>
      <c r="WYK7" s="24"/>
      <c r="WYL7" s="24"/>
      <c r="WYM7" s="24"/>
      <c r="WYN7" s="24"/>
      <c r="WYO7" s="24"/>
      <c r="WYP7" s="24"/>
      <c r="WYQ7" s="24"/>
      <c r="WYR7" s="24"/>
      <c r="WYS7" s="24"/>
      <c r="WYT7" s="24"/>
      <c r="WYU7" s="24"/>
      <c r="WYV7" s="24"/>
      <c r="WYW7" s="24"/>
      <c r="WYX7" s="24"/>
      <c r="WYY7" s="24"/>
      <c r="WYZ7" s="24"/>
      <c r="WZA7" s="24"/>
      <c r="WZB7" s="24"/>
      <c r="WZC7" s="24"/>
      <c r="WZD7" s="24"/>
      <c r="WZE7" s="24"/>
      <c r="WZF7" s="24"/>
      <c r="WZG7" s="24"/>
      <c r="WZH7" s="24"/>
      <c r="WZI7" s="24"/>
      <c r="WZJ7" s="24"/>
      <c r="WZK7" s="24"/>
      <c r="WZL7" s="24"/>
      <c r="WZM7" s="24"/>
      <c r="WZN7" s="24"/>
      <c r="WZO7" s="24"/>
      <c r="WZP7" s="24"/>
      <c r="WZQ7" s="24"/>
      <c r="WZR7" s="24"/>
      <c r="WZS7" s="24"/>
      <c r="WZT7" s="24"/>
      <c r="WZU7" s="24"/>
      <c r="WZV7" s="24"/>
      <c r="WZW7" s="24"/>
      <c r="WZX7" s="24"/>
      <c r="WZY7" s="24"/>
      <c r="WZZ7" s="24"/>
      <c r="XAA7" s="24"/>
      <c r="XAB7" s="24"/>
      <c r="XAC7" s="24"/>
      <c r="XAD7" s="24"/>
      <c r="XAE7" s="24"/>
      <c r="XAF7" s="24"/>
      <c r="XAG7" s="24"/>
      <c r="XAH7" s="24"/>
      <c r="XAI7" s="24"/>
      <c r="XAJ7" s="24"/>
      <c r="XAK7" s="24"/>
      <c r="XAL7" s="24"/>
      <c r="XAM7" s="24"/>
      <c r="XAN7" s="24"/>
      <c r="XAO7" s="24"/>
      <c r="XAP7" s="24"/>
      <c r="XAQ7" s="24"/>
      <c r="XAR7" s="24"/>
      <c r="XAS7" s="24"/>
      <c r="XAT7" s="24"/>
      <c r="XAU7" s="24"/>
      <c r="XAV7" s="24"/>
      <c r="XAW7" s="24"/>
      <c r="XAX7" s="24"/>
      <c r="XAY7" s="24"/>
      <c r="XAZ7" s="24"/>
      <c r="XBA7" s="24"/>
      <c r="XBB7" s="24"/>
      <c r="XBC7" s="24"/>
      <c r="XBD7" s="24"/>
      <c r="XBE7" s="24"/>
      <c r="XBF7" s="24"/>
      <c r="XBG7" s="24"/>
      <c r="XBH7" s="24"/>
      <c r="XBI7" s="24"/>
      <c r="XBJ7" s="24"/>
      <c r="XBK7" s="24"/>
      <c r="XBL7" s="24"/>
      <c r="XBM7" s="24"/>
      <c r="XBN7" s="24"/>
      <c r="XBO7" s="24"/>
      <c r="XBP7" s="24"/>
      <c r="XBQ7" s="24"/>
      <c r="XBR7" s="24"/>
      <c r="XBS7" s="24"/>
      <c r="XBT7" s="24"/>
      <c r="XBU7" s="24"/>
      <c r="XBV7" s="24"/>
      <c r="XBW7" s="24"/>
      <c r="XBX7" s="24"/>
      <c r="XBY7" s="24"/>
      <c r="XBZ7" s="24"/>
      <c r="XCA7" s="24"/>
      <c r="XCB7" s="24"/>
      <c r="XCC7" s="24"/>
      <c r="XCD7" s="24"/>
      <c r="XCE7" s="24"/>
      <c r="XCF7" s="24"/>
      <c r="XCG7" s="24"/>
      <c r="XCH7" s="24"/>
      <c r="XCI7" s="24"/>
      <c r="XCJ7" s="24"/>
      <c r="XCK7" s="24"/>
      <c r="XCL7" s="24"/>
      <c r="XCM7" s="24"/>
      <c r="XCN7" s="24"/>
      <c r="XCO7" s="24"/>
      <c r="XCP7" s="24"/>
      <c r="XCQ7" s="24"/>
      <c r="XCR7" s="24"/>
      <c r="XCS7" s="24"/>
      <c r="XCT7" s="24"/>
      <c r="XCU7" s="24"/>
      <c r="XCV7" s="24"/>
      <c r="XCW7" s="24"/>
      <c r="XCX7" s="24"/>
      <c r="XCY7" s="24"/>
      <c r="XCZ7" s="24"/>
      <c r="XDA7" s="24"/>
      <c r="XDB7" s="24"/>
      <c r="XDC7" s="24"/>
      <c r="XDD7" s="24"/>
      <c r="XDE7" s="24"/>
      <c r="XDF7" s="24"/>
      <c r="XDG7" s="24"/>
      <c r="XDH7" s="24"/>
      <c r="XDI7" s="24"/>
      <c r="XDJ7" s="24"/>
      <c r="XDK7" s="24"/>
      <c r="XDL7" s="24"/>
      <c r="XDM7" s="24"/>
      <c r="XDN7" s="24"/>
      <c r="XDO7" s="24"/>
      <c r="XDP7" s="24"/>
      <c r="XDQ7" s="24"/>
      <c r="XDR7" s="24"/>
      <c r="XDS7" s="24"/>
      <c r="XDT7" s="24"/>
      <c r="XDU7" s="24"/>
      <c r="XDV7" s="24"/>
      <c r="XDW7" s="24"/>
      <c r="XDX7" s="24"/>
      <c r="XDY7" s="24"/>
      <c r="XDZ7" s="24"/>
      <c r="XEA7" s="24"/>
      <c r="XEB7" s="24"/>
      <c r="XEC7" s="24"/>
      <c r="XED7" s="24"/>
      <c r="XEE7" s="24"/>
      <c r="XEF7" s="24"/>
      <c r="XEG7" s="24"/>
      <c r="XEH7" s="24"/>
      <c r="XEI7" s="24"/>
      <c r="XEJ7" s="24"/>
      <c r="XEK7" s="24"/>
      <c r="XEL7" s="24"/>
      <c r="XEM7" s="24"/>
      <c r="XEN7" s="24"/>
      <c r="XEO7" s="24"/>
      <c r="XEP7" s="24"/>
      <c r="XEQ7" s="24"/>
      <c r="XER7" s="24"/>
      <c r="XES7" s="24"/>
      <c r="XET7" s="24"/>
      <c r="XEU7" s="24"/>
      <c r="XEV7" s="24"/>
      <c r="XEW7" s="24"/>
      <c r="XEX7" s="24"/>
      <c r="XEY7" s="24"/>
      <c r="XEZ7" s="24"/>
      <c r="XFA7" s="24"/>
      <c r="XFB7" s="24"/>
      <c r="XFC7" s="24"/>
      <c r="XFD7" s="24"/>
    </row>
    <row r="8" spans="1:21 14839:16384" x14ac:dyDescent="0.25">
      <c r="A8" s="18" t="s">
        <v>140</v>
      </c>
      <c r="B8" s="19" t="s">
        <v>131</v>
      </c>
      <c r="C8" s="20" t="s">
        <v>195</v>
      </c>
      <c r="D8" s="21" t="s">
        <v>117</v>
      </c>
      <c r="E8" s="20" t="s">
        <v>28</v>
      </c>
      <c r="F8" s="20" t="s">
        <v>5</v>
      </c>
      <c r="G8" s="20" t="s">
        <v>33</v>
      </c>
      <c r="H8" s="20" t="s">
        <v>148</v>
      </c>
      <c r="I8" s="20" t="s">
        <v>14</v>
      </c>
      <c r="J8" s="20" t="s">
        <v>43</v>
      </c>
      <c r="K8" s="17">
        <f>IF('Back office - note par action'!I7=0,"nd",IF(L8="Incomplet","nd",'Back office - note par action'!I7))</f>
        <v>3</v>
      </c>
      <c r="L8" s="97" t="str">
        <f>IF(AND(E8="",F8="",G8="",H8="",I8="",J8=""),"",IF(OR(E8="",F8="",G8="",H8="",I8="",J8=""),"incomplet",IF('Back office - note par action'!I7="","",IF('Back office - note par action'!I7&gt;='Changer les paramètres'!$D$26,'Changer les paramètres'!$B$26,IF('Back office - note par action'!I7&gt;='Changer les paramètres'!$D$27,'Changer les paramètres'!$B$27,IF('Back office - note par action'!I7&gt;='Changer les paramètres'!$D$28,'Changer les paramètres'!$B$28,IF('Back office - note par action'!I7&gt;='Changer les paramètres'!$D$29,'Changer les paramètres'!$B$29,'Changer les paramètres'!$B$30)))))))</f>
        <v>Action à consolider</v>
      </c>
      <c r="M8" s="20" t="s">
        <v>96</v>
      </c>
      <c r="N8" s="65" t="s">
        <v>75</v>
      </c>
      <c r="O8" s="65" t="s">
        <v>96</v>
      </c>
      <c r="P8" s="65" t="s">
        <v>74</v>
      </c>
      <c r="Q8" s="65" t="s">
        <v>74</v>
      </c>
      <c r="R8" s="65" t="s">
        <v>74</v>
      </c>
      <c r="S8" s="65" t="s">
        <v>74</v>
      </c>
      <c r="T8" s="98">
        <f>IF(AND(M8="",N8="",O8="",P8="",Q8="",R8="",S8=""),"nd",'Back office - note par action'!Q7)</f>
        <v>2</v>
      </c>
      <c r="U8" s="99" t="str">
        <f t="shared" si="0"/>
        <v>Positif</v>
      </c>
    </row>
    <row r="9" spans="1:21 14839:16384" x14ac:dyDescent="0.25">
      <c r="A9" s="18" t="s">
        <v>141</v>
      </c>
      <c r="B9" s="19" t="s">
        <v>132</v>
      </c>
      <c r="C9" s="20" t="s">
        <v>196</v>
      </c>
      <c r="D9" s="21" t="s">
        <v>118</v>
      </c>
      <c r="E9" s="20" t="s">
        <v>29</v>
      </c>
      <c r="F9" s="20" t="s">
        <v>6</v>
      </c>
      <c r="G9" s="20" t="s">
        <v>34</v>
      </c>
      <c r="H9" s="20" t="s">
        <v>149</v>
      </c>
      <c r="I9" s="20" t="s">
        <v>15</v>
      </c>
      <c r="J9" s="20" t="s">
        <v>44</v>
      </c>
      <c r="K9" s="17">
        <f>IF('Back office - note par action'!I8=0,"nd",IF(L9="Incomplet","nd",'Back office - note par action'!I8))</f>
        <v>1.2</v>
      </c>
      <c r="L9" s="97" t="str">
        <f>IF(AND(E9="",F9="",G9="",H9="",I9="",J9=""),"",IF(OR(E9="",F9="",G9="",H9="",I9="",J9=""),"incomplet",IF('Back office - note par action'!I8="","",IF('Back office - note par action'!I8&gt;='Changer les paramètres'!$D$26,'Changer les paramètres'!$B$26,IF('Back office - note par action'!I8&gt;='Changer les paramètres'!$D$27,'Changer les paramètres'!$B$27,IF('Back office - note par action'!I8&gt;='Changer les paramètres'!$D$28,'Changer les paramètres'!$B$28,IF('Back office - note par action'!I8&gt;='Changer les paramètres'!$D$29,'Changer les paramètres'!$B$29,'Changer les paramètres'!$B$30)))))))</f>
        <v>Action peu pertinente</v>
      </c>
      <c r="M9" s="20" t="s">
        <v>74</v>
      </c>
      <c r="N9" s="65" t="s">
        <v>74</v>
      </c>
      <c r="O9" s="65" t="s">
        <v>74</v>
      </c>
      <c r="P9" s="65" t="s">
        <v>75</v>
      </c>
      <c r="Q9" s="65" t="s">
        <v>75</v>
      </c>
      <c r="R9" s="65" t="s">
        <v>75</v>
      </c>
      <c r="S9" s="65" t="s">
        <v>75</v>
      </c>
      <c r="T9" s="98">
        <f>IF(AND(M9="",N9="",O9="",P9="",Q9="",R9="",S9=""),"nd",'Back office - note par action'!Q8)</f>
        <v>3</v>
      </c>
      <c r="U9" s="99" t="str">
        <f t="shared" si="0"/>
        <v>Positif</v>
      </c>
    </row>
    <row r="10" spans="1:21 14839:16384" x14ac:dyDescent="0.25">
      <c r="A10" s="18" t="s">
        <v>142</v>
      </c>
      <c r="B10" s="19" t="s">
        <v>133</v>
      </c>
      <c r="C10" s="20" t="s">
        <v>197</v>
      </c>
      <c r="D10" s="21" t="s">
        <v>118</v>
      </c>
      <c r="E10" s="20" t="s">
        <v>29</v>
      </c>
      <c r="F10" s="20" t="s">
        <v>6</v>
      </c>
      <c r="G10" s="20" t="s">
        <v>34</v>
      </c>
      <c r="H10" s="20" t="s">
        <v>149</v>
      </c>
      <c r="I10" s="20" t="s">
        <v>15</v>
      </c>
      <c r="J10" s="20" t="s">
        <v>44</v>
      </c>
      <c r="K10" s="17">
        <f>IF('Back office - note par action'!I9=0,"nd",IF(L10="Incomplet","nd",'Back office - note par action'!I9))</f>
        <v>1.2</v>
      </c>
      <c r="L10" s="97" t="str">
        <f>IF(AND(E10="",F10="",G10="",H10="",I10="",J10=""),"",IF(OR(E10="",F10="",G10="",H10="",I10="",J10=""),"incomplet",IF('Back office - note par action'!I9="","",IF('Back office - note par action'!I9&gt;='Changer les paramètres'!$D$26,'Changer les paramètres'!$B$26,IF('Back office - note par action'!I9&gt;='Changer les paramètres'!$D$27,'Changer les paramètres'!$B$27,IF('Back office - note par action'!I9&gt;='Changer les paramètres'!$D$28,'Changer les paramètres'!$B$28,IF('Back office - note par action'!I9&gt;='Changer les paramètres'!$D$29,'Changer les paramètres'!$B$29,'Changer les paramètres'!$B$30)))))))</f>
        <v>Action peu pertinente</v>
      </c>
      <c r="M10" s="20" t="s">
        <v>75</v>
      </c>
      <c r="N10" s="65" t="s">
        <v>75</v>
      </c>
      <c r="O10" s="65" t="s">
        <v>75</v>
      </c>
      <c r="P10" s="65" t="s">
        <v>96</v>
      </c>
      <c r="Q10" s="65" t="s">
        <v>96</v>
      </c>
      <c r="R10" s="65" t="s">
        <v>96</v>
      </c>
      <c r="S10" s="65" t="s">
        <v>96</v>
      </c>
      <c r="T10" s="98">
        <f>IF(AND(M10="",N10="",O10="",P10="",Q10="",R10="",S10=""),"nd",'Back office - note par action'!Q9)</f>
        <v>-4</v>
      </c>
      <c r="U10" s="99" t="str">
        <f t="shared" si="0"/>
        <v>Négatif</v>
      </c>
    </row>
    <row r="11" spans="1:21 14839:16384" x14ac:dyDescent="0.25">
      <c r="A11" s="18" t="s">
        <v>143</v>
      </c>
      <c r="B11" s="19" t="s">
        <v>134</v>
      </c>
      <c r="C11" s="20" t="s">
        <v>198</v>
      </c>
      <c r="D11" s="21" t="s">
        <v>119</v>
      </c>
      <c r="E11" s="20" t="s">
        <v>30</v>
      </c>
      <c r="F11" s="20" t="s">
        <v>7</v>
      </c>
      <c r="G11" s="20" t="s">
        <v>35</v>
      </c>
      <c r="H11" s="20" t="s">
        <v>36</v>
      </c>
      <c r="I11" s="20" t="s">
        <v>40</v>
      </c>
      <c r="J11" s="20" t="s">
        <v>45</v>
      </c>
      <c r="K11" s="17">
        <f>IF('Back office - note par action'!I10=0,"nd",IF(L11="Incomplet","nd",'Back office - note par action'!I10))</f>
        <v>0.6</v>
      </c>
      <c r="L11" s="97" t="str">
        <f>IF(AND(E11="",F11="",G11="",H11="",I11="",J11=""),"",IF(OR(E11="",F11="",G11="",H11="",I11="",J11=""),"incomplet",IF('Back office - note par action'!I10="","",IF('Back office - note par action'!I10&gt;='Changer les paramètres'!$D$26,'Changer les paramètres'!$B$26,IF('Back office - note par action'!I10&gt;='Changer les paramètres'!$D$27,'Changer les paramètres'!$B$27,IF('Back office - note par action'!I10&gt;='Changer les paramètres'!$D$28,'Changer les paramètres'!$B$28,IF('Back office - note par action'!I10&gt;='Changer les paramètres'!$D$29,'Changer les paramètres'!$B$29,'Changer les paramètres'!$B$30)))))))</f>
        <v>Action non pertinente</v>
      </c>
      <c r="M11" s="20" t="s">
        <v>96</v>
      </c>
      <c r="N11" s="65" t="s">
        <v>96</v>
      </c>
      <c r="O11" s="65" t="s">
        <v>96</v>
      </c>
      <c r="P11" s="65" t="s">
        <v>74</v>
      </c>
      <c r="Q11" s="65" t="s">
        <v>74</v>
      </c>
      <c r="R11" s="65" t="s">
        <v>74</v>
      </c>
      <c r="S11" s="65" t="s">
        <v>74</v>
      </c>
      <c r="T11" s="98">
        <f>IF(AND(M11="",N11="",O11="",P11="",Q11="",R11="",S11=""),"nd",'Back office - note par action'!Q10)</f>
        <v>1</v>
      </c>
      <c r="U11" s="99" t="str">
        <f t="shared" si="0"/>
        <v>Faible</v>
      </c>
    </row>
    <row r="12" spans="1:21 14839:16384" x14ac:dyDescent="0.25">
      <c r="A12" s="18" t="s">
        <v>144</v>
      </c>
      <c r="B12" s="19" t="s">
        <v>135</v>
      </c>
      <c r="C12" s="20" t="s">
        <v>199</v>
      </c>
      <c r="D12" s="21" t="s">
        <v>119</v>
      </c>
      <c r="E12" s="20" t="s">
        <v>30</v>
      </c>
      <c r="F12" s="20" t="s">
        <v>7</v>
      </c>
      <c r="G12" s="20" t="s">
        <v>35</v>
      </c>
      <c r="H12" s="20" t="s">
        <v>36</v>
      </c>
      <c r="I12" s="20" t="s">
        <v>40</v>
      </c>
      <c r="J12" s="20" t="s">
        <v>45</v>
      </c>
      <c r="K12" s="17">
        <f>IF('Back office - note par action'!I11=0,"nd",IF(L12="Incomplet","nd",'Back office - note par action'!I11))</f>
        <v>0.6</v>
      </c>
      <c r="L12" s="97" t="str">
        <f>IF(AND(E12="",F12="",G12="",H12="",I12="",J12=""),"",IF(OR(E12="",F12="",G12="",H12="",I12="",J12=""),"incomplet",IF('Back office - note par action'!I11="","",IF('Back office - note par action'!I11&gt;='Changer les paramètres'!$D$26,'Changer les paramètres'!$B$26,IF('Back office - note par action'!I11&gt;='Changer les paramètres'!$D$27,'Changer les paramètres'!$B$27,IF('Back office - note par action'!I11&gt;='Changer les paramètres'!$D$28,'Changer les paramètres'!$B$28,IF('Back office - note par action'!I11&gt;='Changer les paramètres'!$D$29,'Changer les paramètres'!$B$29,'Changer les paramètres'!$B$30)))))))</f>
        <v>Action non pertinente</v>
      </c>
      <c r="M12" s="20" t="s">
        <v>96</v>
      </c>
      <c r="N12" s="65" t="s">
        <v>96</v>
      </c>
      <c r="O12" s="65" t="s">
        <v>96</v>
      </c>
      <c r="P12" s="65" t="s">
        <v>96</v>
      </c>
      <c r="Q12" s="65" t="s">
        <v>96</v>
      </c>
      <c r="R12" s="65" t="s">
        <v>96</v>
      </c>
      <c r="S12" s="65" t="s">
        <v>96</v>
      </c>
      <c r="T12" s="98">
        <f>IF(AND(M12="",N12="",O12="",P12="",Q12="",R12="",S12=""),"nd",'Back office - note par action'!Q11)</f>
        <v>-7</v>
      </c>
      <c r="U12" s="99" t="str">
        <f t="shared" si="0"/>
        <v>Très négatif</v>
      </c>
    </row>
    <row r="13" spans="1:21 14839:16384" x14ac:dyDescent="0.25">
      <c r="A13" s="18"/>
      <c r="B13" s="22"/>
      <c r="C13" s="20"/>
      <c r="D13" s="21"/>
      <c r="E13" s="20"/>
      <c r="F13" s="20"/>
      <c r="G13" s="20"/>
      <c r="H13" s="20"/>
      <c r="I13" s="20"/>
      <c r="J13" s="20"/>
      <c r="K13" s="165" t="str">
        <f>IF('Back office - note par action'!I12=0,"nd",IF(L13="Incomplet","nd",'Back office - note par action'!I12))</f>
        <v>nd</v>
      </c>
      <c r="L13" s="97" t="str">
        <f>IF(AND(E13="",F13="",G13="",H13="",I13="",J13=""),"",IF(OR(E13="",F13="",G13="",H13="",I13="",J13=""),"incomplet",IF('Back office - note par action'!I12="","",IF('Back office - note par action'!I12&gt;='Changer les paramètres'!$D$26,'Changer les paramètres'!$B$26,IF('Back office - note par action'!I12&gt;='Changer les paramètres'!$D$27,'Changer les paramètres'!$B$27,IF('Back office - note par action'!I12&gt;='Changer les paramètres'!$D$28,'Changer les paramètres'!$B$28,IF('Back office - note par action'!I12&gt;='Changer les paramètres'!$D$29,'Changer les paramètres'!$B$29,'Changer les paramètres'!$B$30)))))))</f>
        <v/>
      </c>
      <c r="M13" s="20"/>
      <c r="N13" s="20"/>
      <c r="O13" s="20"/>
      <c r="P13" s="20"/>
      <c r="Q13" s="20"/>
      <c r="R13" s="65"/>
      <c r="S13" s="20"/>
      <c r="T13" s="98" t="str">
        <f>IF(AND(M13="",N13="",O13="",P13="",Q13="",R13="",S13=""),"nd",'Back office - note par action'!Q12)</f>
        <v>nd</v>
      </c>
      <c r="U13" s="99" t="str">
        <f t="shared" si="0"/>
        <v/>
      </c>
    </row>
    <row r="14" spans="1:21 14839:16384" x14ac:dyDescent="0.25">
      <c r="A14" s="18"/>
      <c r="B14" s="22"/>
      <c r="C14" s="20"/>
      <c r="D14" s="21"/>
      <c r="E14" s="20"/>
      <c r="F14" s="20"/>
      <c r="G14" s="20"/>
      <c r="H14" s="20"/>
      <c r="I14" s="20"/>
      <c r="J14" s="20"/>
      <c r="K14" s="17" t="str">
        <f>IF('Back office - note par action'!I13=0,"nd",IF(L14="Incomplet","nd",'Back office - note par action'!I13))</f>
        <v>nd</v>
      </c>
      <c r="L14" s="97" t="str">
        <f>IF(AND(E14="",F14="",G14="",H14="",I14="",J14=""),"",IF(OR(E14="",F14="",G14="",H14="",I14="",J14=""),"incomplet",IF('Back office - note par action'!I13="","",IF('Back office - note par action'!I13&gt;='Changer les paramètres'!$D$26,'Changer les paramètres'!$B$26,IF('Back office - note par action'!I13&gt;='Changer les paramètres'!$D$27,'Changer les paramètres'!$B$27,IF('Back office - note par action'!I13&gt;='Changer les paramètres'!$D$28,'Changer les paramètres'!$B$28,IF('Back office - note par action'!I13&gt;='Changer les paramètres'!$D$29,'Changer les paramètres'!$B$29,'Changer les paramètres'!$B$30)))))))</f>
        <v/>
      </c>
      <c r="M14" s="20"/>
      <c r="N14" s="20"/>
      <c r="O14" s="20"/>
      <c r="P14" s="20"/>
      <c r="Q14" s="20"/>
      <c r="R14" s="65"/>
      <c r="S14" s="20"/>
      <c r="T14" s="98" t="str">
        <f>IF(AND(M14="",N14="",O14="",P14="",Q14="",R14="",S14=""),"nd",'Back office - note par action'!Q13)</f>
        <v>nd</v>
      </c>
      <c r="U14" s="99" t="str">
        <f t="shared" si="0"/>
        <v/>
      </c>
    </row>
    <row r="15" spans="1:21 14839:16384" x14ac:dyDescent="0.25">
      <c r="A15" s="18"/>
      <c r="B15" s="22"/>
      <c r="C15" s="20"/>
      <c r="D15" s="21"/>
      <c r="E15" s="20"/>
      <c r="F15" s="20"/>
      <c r="G15" s="20"/>
      <c r="H15" s="20"/>
      <c r="I15" s="20"/>
      <c r="J15" s="20"/>
      <c r="K15" s="17" t="str">
        <f>IF('Back office - note par action'!I14=0,"nd",IF(L15="Incomplet","nd",'Back office - note par action'!I14))</f>
        <v>nd</v>
      </c>
      <c r="L15" s="97" t="str">
        <f>IF(AND(E15="",F15="",G15="",H15="",I15="",J15=""),"",IF(OR(E15="",F15="",G15="",H15="",I15="",J15=""),"incomplet",IF('Back office - note par action'!I14="","",IF('Back office - note par action'!I14&gt;='Changer les paramètres'!$D$26,'Changer les paramètres'!$B$26,IF('Back office - note par action'!I14&gt;='Changer les paramètres'!$D$27,'Changer les paramètres'!$B$27,IF('Back office - note par action'!I14&gt;='Changer les paramètres'!$D$28,'Changer les paramètres'!$B$28,IF('Back office - note par action'!I14&gt;='Changer les paramètres'!$D$29,'Changer les paramètres'!$B$29,'Changer les paramètres'!$B$30)))))))</f>
        <v/>
      </c>
      <c r="M15" s="20"/>
      <c r="N15" s="20"/>
      <c r="O15" s="20"/>
      <c r="P15" s="20"/>
      <c r="Q15" s="20"/>
      <c r="R15" s="65"/>
      <c r="S15" s="20"/>
      <c r="T15" s="98" t="str">
        <f>IF(AND(M15="",N15="",O15="",P15="",Q15="",R15="",S15=""),"nd",'Back office - note par action'!Q14)</f>
        <v>nd</v>
      </c>
      <c r="U15" s="99" t="str">
        <f t="shared" si="0"/>
        <v/>
      </c>
    </row>
    <row r="16" spans="1:21 14839:16384" x14ac:dyDescent="0.25">
      <c r="A16" s="18"/>
      <c r="B16" s="22"/>
      <c r="C16" s="19"/>
      <c r="D16" s="21"/>
      <c r="E16" s="20"/>
      <c r="F16" s="20"/>
      <c r="G16" s="20"/>
      <c r="H16" s="20"/>
      <c r="I16" s="20"/>
      <c r="J16" s="20"/>
      <c r="K16" s="17" t="str">
        <f>IF('Back office - note par action'!I15=0,"nd",IF(L16="Incomplet","nd",'Back office - note par action'!I15))</f>
        <v>nd</v>
      </c>
      <c r="L16" s="97" t="str">
        <f>IF(AND(E16="",F16="",G16="",H16="",I16="",J16=""),"",IF(OR(E16="",F16="",G16="",H16="",I16="",J16=""),"incomplet",IF('Back office - note par action'!I15="","",IF('Back office - note par action'!I15&gt;='Changer les paramètres'!$D$26,'Changer les paramètres'!$B$26,IF('Back office - note par action'!I15&gt;='Changer les paramètres'!$D$27,'Changer les paramètres'!$B$27,IF('Back office - note par action'!I15&gt;='Changer les paramètres'!$D$28,'Changer les paramètres'!$B$28,IF('Back office - note par action'!I15&gt;='Changer les paramètres'!$D$29,'Changer les paramètres'!$B$29,'Changer les paramètres'!$B$30)))))))</f>
        <v/>
      </c>
      <c r="M16" s="20"/>
      <c r="N16" s="20"/>
      <c r="O16" s="20"/>
      <c r="P16" s="20"/>
      <c r="Q16" s="20"/>
      <c r="R16" s="65"/>
      <c r="S16" s="20"/>
      <c r="T16" s="98" t="str">
        <f>IF(AND(M16="",N16="",O16="",P16="",Q16="",R16="",S16=""),"nd",'Back office - note par action'!Q15)</f>
        <v>nd</v>
      </c>
      <c r="U16" s="99" t="str">
        <f t="shared" si="0"/>
        <v/>
      </c>
    </row>
    <row r="17" spans="1:21" x14ac:dyDescent="0.25">
      <c r="A17" s="18"/>
      <c r="B17" s="22"/>
      <c r="C17" s="19"/>
      <c r="D17" s="21"/>
      <c r="E17" s="20"/>
      <c r="F17" s="20"/>
      <c r="G17" s="20"/>
      <c r="H17" s="20"/>
      <c r="I17" s="20"/>
      <c r="J17" s="20"/>
      <c r="K17" s="17" t="str">
        <f>IF('Back office - note par action'!I16=0,"nd",IF(L17="Incomplet","nd",'Back office - note par action'!I16))</f>
        <v>nd</v>
      </c>
      <c r="L17" s="97" t="str">
        <f>IF(AND(E17="",F17="",G17="",H17="",I17="",J17=""),"",IF(OR(E17="",F17="",G17="",H17="",I17="",J17=""),"incomplet",IF('Back office - note par action'!I16="","",IF('Back office - note par action'!I16&gt;='Changer les paramètres'!$D$26,'Changer les paramètres'!$B$26,IF('Back office - note par action'!I16&gt;='Changer les paramètres'!$D$27,'Changer les paramètres'!$B$27,IF('Back office - note par action'!I16&gt;='Changer les paramètres'!$D$28,'Changer les paramètres'!$B$28,IF('Back office - note par action'!I16&gt;='Changer les paramètres'!$D$29,'Changer les paramètres'!$B$29,'Changer les paramètres'!$B$30)))))))</f>
        <v/>
      </c>
      <c r="M17" s="20"/>
      <c r="N17" s="20"/>
      <c r="O17" s="20"/>
      <c r="P17" s="20"/>
      <c r="Q17" s="20"/>
      <c r="R17" s="20"/>
      <c r="S17" s="20"/>
      <c r="T17" s="98" t="str">
        <f>IF(AND(M17="",N17="",O17="",P17="",Q17="",R17="",S17=""),"nd",'Back office - note par action'!Q16)</f>
        <v>nd</v>
      </c>
      <c r="U17" s="99" t="str">
        <f t="shared" si="0"/>
        <v/>
      </c>
    </row>
    <row r="18" spans="1:21" x14ac:dyDescent="0.25">
      <c r="A18" s="18"/>
      <c r="B18" s="22"/>
      <c r="C18" s="19"/>
      <c r="D18" s="21"/>
      <c r="E18" s="20"/>
      <c r="F18" s="20"/>
      <c r="G18" s="20"/>
      <c r="H18" s="20"/>
      <c r="I18" s="20"/>
      <c r="J18" s="20"/>
      <c r="K18" s="17" t="str">
        <f>IF('Back office - note par action'!I17=0,"nd",IF(L18="Incomplet","nd",'Back office - note par action'!I17))</f>
        <v>nd</v>
      </c>
      <c r="L18" s="97" t="str">
        <f>IF(AND(E18="",F18="",G18="",H18="",I18="",J18=""),"",IF(OR(E18="",F18="",G18="",H18="",I18="",J18=""),"incomplet",IF('Back office - note par action'!I17="","",IF('Back office - note par action'!I17&gt;='Changer les paramètres'!$D$26,'Changer les paramètres'!$B$26,IF('Back office - note par action'!I17&gt;='Changer les paramètres'!$D$27,'Changer les paramètres'!$B$27,IF('Back office - note par action'!I17&gt;='Changer les paramètres'!$D$28,'Changer les paramètres'!$B$28,IF('Back office - note par action'!I17&gt;='Changer les paramètres'!$D$29,'Changer les paramètres'!$B$29,'Changer les paramètres'!$B$30)))))))</f>
        <v/>
      </c>
      <c r="M18" s="20"/>
      <c r="N18" s="20"/>
      <c r="O18" s="20"/>
      <c r="P18" s="20"/>
      <c r="Q18" s="20"/>
      <c r="R18" s="20"/>
      <c r="S18" s="20"/>
      <c r="T18" s="98" t="str">
        <f>IF(AND(M18="",N18="",O18="",P18="",Q18="",R18="",S18=""),"nd",'Back office - note par action'!Q17)</f>
        <v>nd</v>
      </c>
      <c r="U18" s="99" t="str">
        <f t="shared" si="0"/>
        <v/>
      </c>
    </row>
    <row r="19" spans="1:21" x14ac:dyDescent="0.25">
      <c r="A19" s="18"/>
      <c r="B19" s="22"/>
      <c r="C19" s="20"/>
      <c r="D19" s="21"/>
      <c r="E19" s="20"/>
      <c r="F19" s="20"/>
      <c r="G19" s="20"/>
      <c r="H19" s="20"/>
      <c r="I19" s="20"/>
      <c r="J19" s="20"/>
      <c r="K19" s="17" t="str">
        <f>IF('Back office - note par action'!I18=0,"nd",IF(L19="Incomplet","nd",'Back office - note par action'!I18))</f>
        <v>nd</v>
      </c>
      <c r="L19" s="97" t="str">
        <f>IF(AND(E19="",F19="",G19="",H19="",I19="",J19=""),"",IF(OR(E19="",F19="",G19="",H19="",I19="",J19=""),"incomplet",IF('Back office - note par action'!I18="","",IF('Back office - note par action'!I18&gt;='Changer les paramètres'!$D$26,'Changer les paramètres'!$B$26,IF('Back office - note par action'!I18&gt;='Changer les paramètres'!$D$27,'Changer les paramètres'!$B$27,IF('Back office - note par action'!I18&gt;='Changer les paramètres'!$D$28,'Changer les paramètres'!$B$28,IF('Back office - note par action'!I18&gt;='Changer les paramètres'!$D$29,'Changer les paramètres'!$B$29,'Changer les paramètres'!$B$30)))))))</f>
        <v/>
      </c>
      <c r="M19" s="20"/>
      <c r="N19" s="20"/>
      <c r="O19" s="20"/>
      <c r="P19" s="20"/>
      <c r="Q19" s="20"/>
      <c r="R19" s="20"/>
      <c r="S19" s="20"/>
      <c r="T19" s="98" t="str">
        <f>IF(AND(M19="",N19="",O19="",P19="",Q19="",R19="",S19=""),"nd",'Back office - note par action'!Q18)</f>
        <v>nd</v>
      </c>
      <c r="U19" s="99" t="str">
        <f t="shared" si="0"/>
        <v/>
      </c>
    </row>
    <row r="20" spans="1:21" x14ac:dyDescent="0.25">
      <c r="A20" s="18"/>
      <c r="B20" s="22"/>
      <c r="C20" s="20"/>
      <c r="D20" s="21"/>
      <c r="E20" s="20"/>
      <c r="F20" s="20"/>
      <c r="G20" s="20"/>
      <c r="H20" s="20"/>
      <c r="I20" s="20"/>
      <c r="J20" s="20"/>
      <c r="K20" s="17" t="str">
        <f>IF('Back office - note par action'!I19=0,"nd",IF(L20="Incomplet","nd",'Back office - note par action'!I19))</f>
        <v>nd</v>
      </c>
      <c r="L20" s="97" t="str">
        <f>IF(AND(E20="",F20="",G20="",H20="",I20="",J20=""),"",IF(OR(E20="",F20="",G20="",H20="",I20="",J20=""),"incomplet",IF('Back office - note par action'!I19="","",IF('Back office - note par action'!I19&gt;='Changer les paramètres'!$D$26,'Changer les paramètres'!$B$26,IF('Back office - note par action'!I19&gt;='Changer les paramètres'!$D$27,'Changer les paramètres'!$B$27,IF('Back office - note par action'!I19&gt;='Changer les paramètres'!$D$28,'Changer les paramètres'!$B$28,IF('Back office - note par action'!I19&gt;='Changer les paramètres'!$D$29,'Changer les paramètres'!$B$29,'Changer les paramètres'!$B$30)))))))</f>
        <v/>
      </c>
      <c r="M20" s="20"/>
      <c r="N20" s="20"/>
      <c r="O20" s="20"/>
      <c r="P20" s="20"/>
      <c r="Q20" s="20"/>
      <c r="R20" s="20"/>
      <c r="S20" s="20"/>
      <c r="T20" s="98" t="str">
        <f>IF(AND(M20="",N20="",O20="",P20="",Q20="",R20="",S20=""),"nd",'Back office - note par action'!Q19)</f>
        <v>nd</v>
      </c>
      <c r="U20" s="99" t="str">
        <f t="shared" si="0"/>
        <v/>
      </c>
    </row>
    <row r="21" spans="1:21" x14ac:dyDescent="0.25">
      <c r="A21" s="18"/>
      <c r="B21" s="22"/>
      <c r="C21" s="20"/>
      <c r="D21" s="21"/>
      <c r="E21" s="20"/>
      <c r="F21" s="20"/>
      <c r="G21" s="20"/>
      <c r="H21" s="20"/>
      <c r="I21" s="20"/>
      <c r="J21" s="20"/>
      <c r="K21" s="17" t="str">
        <f>IF('Back office - note par action'!I20=0,"nd",IF(L21="Incomplet","nd",'Back office - note par action'!I20))</f>
        <v>nd</v>
      </c>
      <c r="L21" s="97" t="str">
        <f>IF(AND(E21="",F21="",G21="",H21="",I21="",J21=""),"",IF(OR(E21="",F21="",G21="",H21="",I21="",J21=""),"incomplet",IF('Back office - note par action'!I20="","",IF('Back office - note par action'!I20&gt;='Changer les paramètres'!$D$26,'Changer les paramètres'!$B$26,IF('Back office - note par action'!I20&gt;='Changer les paramètres'!$D$27,'Changer les paramètres'!$B$27,IF('Back office - note par action'!I20&gt;='Changer les paramètres'!$D$28,'Changer les paramètres'!$B$28,IF('Back office - note par action'!I20&gt;='Changer les paramètres'!$D$29,'Changer les paramètres'!$B$29,'Changer les paramètres'!$B$30)))))))</f>
        <v/>
      </c>
      <c r="M21" s="20"/>
      <c r="N21" s="20"/>
      <c r="O21" s="20"/>
      <c r="P21" s="20"/>
      <c r="Q21" s="20"/>
      <c r="R21" s="20"/>
      <c r="S21" s="20"/>
      <c r="T21" s="98" t="str">
        <f>IF(AND(M21="",N21="",O21="",P21="",Q21="",R21="",S21=""),"nd",'Back office - note par action'!Q20)</f>
        <v>nd</v>
      </c>
      <c r="U21" s="99" t="str">
        <f t="shared" si="0"/>
        <v/>
      </c>
    </row>
    <row r="22" spans="1:21" x14ac:dyDescent="0.25">
      <c r="A22" s="18"/>
      <c r="B22" s="22"/>
      <c r="C22" s="20"/>
      <c r="D22" s="21"/>
      <c r="E22" s="20"/>
      <c r="F22" s="20"/>
      <c r="G22" s="20"/>
      <c r="H22" s="20"/>
      <c r="I22" s="20"/>
      <c r="J22" s="20"/>
      <c r="K22" s="17" t="str">
        <f>IF('Back office - note par action'!I21=0,"nd",IF(L22="Incomplet","nd",'Back office - note par action'!I21))</f>
        <v>nd</v>
      </c>
      <c r="L22" s="97" t="str">
        <f>IF(AND(E22="",F22="",G22="",H22="",I22="",J22=""),"",IF(OR(E22="",F22="",G22="",H22="",I22="",J22=""),"incomplet",IF('Back office - note par action'!I21="","",IF('Back office - note par action'!I21&gt;='Changer les paramètres'!$D$26,'Changer les paramètres'!$B$26,IF('Back office - note par action'!I21&gt;='Changer les paramètres'!$D$27,'Changer les paramètres'!$B$27,IF('Back office - note par action'!I21&gt;='Changer les paramètres'!$D$28,'Changer les paramètres'!$B$28,IF('Back office - note par action'!I21&gt;='Changer les paramètres'!$D$29,'Changer les paramètres'!$B$29,'Changer les paramètres'!$B$30)))))))</f>
        <v/>
      </c>
      <c r="M22" s="20"/>
      <c r="N22" s="20"/>
      <c r="O22" s="20"/>
      <c r="P22" s="20"/>
      <c r="Q22" s="20"/>
      <c r="R22" s="20"/>
      <c r="S22" s="20"/>
      <c r="T22" s="98" t="str">
        <f>IF(AND(M22="",N22="",O22="",P22="",Q22="",R22="",S22=""),"nd",'Back office - note par action'!Q21)</f>
        <v>nd</v>
      </c>
      <c r="U22" s="99" t="str">
        <f t="shared" si="0"/>
        <v/>
      </c>
    </row>
    <row r="23" spans="1:21" x14ac:dyDescent="0.25">
      <c r="A23" s="18"/>
      <c r="B23" s="22"/>
      <c r="C23" s="20"/>
      <c r="D23" s="21"/>
      <c r="E23" s="20"/>
      <c r="F23" s="20"/>
      <c r="G23" s="20"/>
      <c r="H23" s="20"/>
      <c r="I23" s="20"/>
      <c r="J23" s="20"/>
      <c r="K23" s="17" t="str">
        <f>IF('Back office - note par action'!I22=0,"nd",IF(L23="Incomplet","nd",'Back office - note par action'!I22))</f>
        <v>nd</v>
      </c>
      <c r="L23" s="97" t="str">
        <f>IF(AND(E23="",F23="",G23="",H23="",I23="",J23=""),"",IF(OR(E23="",F23="",G23="",H23="",I23="",J23=""),"incomplet",IF('Back office - note par action'!I22="","",IF('Back office - note par action'!I22&gt;='Changer les paramètres'!$D$26,'Changer les paramètres'!$B$26,IF('Back office - note par action'!I22&gt;='Changer les paramètres'!$D$27,'Changer les paramètres'!$B$27,IF('Back office - note par action'!I22&gt;='Changer les paramètres'!$D$28,'Changer les paramètres'!$B$28,IF('Back office - note par action'!I22&gt;='Changer les paramètres'!$D$29,'Changer les paramètres'!$B$29,'Changer les paramètres'!$B$30)))))))</f>
        <v/>
      </c>
      <c r="M23" s="20"/>
      <c r="N23" s="20"/>
      <c r="O23" s="20"/>
      <c r="P23" s="20"/>
      <c r="Q23" s="20"/>
      <c r="R23" s="20"/>
      <c r="S23" s="20"/>
      <c r="T23" s="98" t="str">
        <f>IF(AND(M23="",N23="",O23="",P23="",Q23="",R23="",S23=""),"nd",'Back office - note par action'!Q22)</f>
        <v>nd</v>
      </c>
      <c r="U23" s="99" t="str">
        <f t="shared" si="0"/>
        <v/>
      </c>
    </row>
    <row r="24" spans="1:21" s="24" customFormat="1" x14ac:dyDescent="0.25">
      <c r="A24" s="18"/>
      <c r="B24" s="22"/>
      <c r="C24" s="20"/>
      <c r="D24" s="21"/>
      <c r="E24" s="20"/>
      <c r="F24" s="20"/>
      <c r="G24" s="20"/>
      <c r="H24" s="20"/>
      <c r="I24" s="20"/>
      <c r="J24" s="20"/>
      <c r="K24" s="17" t="str">
        <f>IF('Back office - note par action'!I23=0,"nd",IF(L24="Incomplet","nd",'Back office - note par action'!I23))</f>
        <v>nd</v>
      </c>
      <c r="L24" s="97" t="str">
        <f>IF(AND(E24="",F24="",G24="",H24="",I24="",J24=""),"",IF(OR(E24="",F24="",G24="",H24="",I24="",J24=""),"incomplet",IF('Back office - note par action'!I23="","",IF('Back office - note par action'!I23&gt;='Changer les paramètres'!$D$26,'Changer les paramètres'!$B$26,IF('Back office - note par action'!I23&gt;='Changer les paramètres'!$D$27,'Changer les paramètres'!$B$27,IF('Back office - note par action'!I23&gt;='Changer les paramètres'!$D$28,'Changer les paramètres'!$B$28,IF('Back office - note par action'!I23&gt;='Changer les paramètres'!$D$29,'Changer les paramètres'!$B$29,'Changer les paramètres'!$B$30)))))))</f>
        <v/>
      </c>
      <c r="M24" s="20"/>
      <c r="N24" s="20"/>
      <c r="O24" s="20"/>
      <c r="P24" s="20"/>
      <c r="Q24" s="20"/>
      <c r="R24" s="20"/>
      <c r="S24" s="20"/>
      <c r="T24" s="98" t="str">
        <f>IF(AND(M24="",N24="",O24="",P24="",Q24="",R24="",S24=""),"nd",'Back office - note par action'!Q23)</f>
        <v>nd</v>
      </c>
      <c r="U24" s="99" t="str">
        <f t="shared" si="0"/>
        <v/>
      </c>
    </row>
    <row r="25" spans="1:21" x14ac:dyDescent="0.25">
      <c r="A25" s="18"/>
      <c r="B25" s="22"/>
      <c r="C25" s="20"/>
      <c r="D25" s="21"/>
      <c r="E25" s="20"/>
      <c r="F25" s="20"/>
      <c r="G25" s="20"/>
      <c r="H25" s="20"/>
      <c r="I25" s="20"/>
      <c r="J25" s="20"/>
      <c r="K25" s="17" t="str">
        <f>IF('Back office - note par action'!I24=0,"nd",IF(L25="Incomplet","nd",'Back office - note par action'!I24))</f>
        <v>nd</v>
      </c>
      <c r="L25" s="97" t="str">
        <f>IF(AND(E25="",F25="",G25="",H25="",I25="",J25=""),"",IF(OR(E25="",F25="",G25="",H25="",I25="",J25=""),"incomplet",IF('Back office - note par action'!I24="","",IF('Back office - note par action'!I24&gt;='Changer les paramètres'!$D$26,'Changer les paramètres'!$B$26,IF('Back office - note par action'!I24&gt;='Changer les paramètres'!$D$27,'Changer les paramètres'!$B$27,IF('Back office - note par action'!I24&gt;='Changer les paramètres'!$D$28,'Changer les paramètres'!$B$28,IF('Back office - note par action'!I24&gt;='Changer les paramètres'!$D$29,'Changer les paramètres'!$B$29,'Changer les paramètres'!$B$30)))))))</f>
        <v/>
      </c>
      <c r="M25" s="20"/>
      <c r="N25" s="20"/>
      <c r="O25" s="20"/>
      <c r="P25" s="20"/>
      <c r="Q25" s="20"/>
      <c r="R25" s="20"/>
      <c r="S25" s="20"/>
      <c r="T25" s="98" t="str">
        <f>IF(AND(M25="",N25="",O25="",P25="",Q25="",R25="",S25=""),"nd",'Back office - note par action'!Q24)</f>
        <v>nd</v>
      </c>
      <c r="U25" s="99" t="str">
        <f t="shared" si="0"/>
        <v/>
      </c>
    </row>
    <row r="26" spans="1:21" s="24" customFormat="1" x14ac:dyDescent="0.25">
      <c r="A26" s="18"/>
      <c r="B26" s="22"/>
      <c r="C26" s="19"/>
      <c r="D26" s="21"/>
      <c r="E26" s="20"/>
      <c r="F26" s="20"/>
      <c r="G26" s="20"/>
      <c r="H26" s="20"/>
      <c r="I26" s="20"/>
      <c r="J26" s="20"/>
      <c r="K26" s="17" t="str">
        <f>IF('Back office - note par action'!I25=0,"nd",IF(L26="Incomplet","nd",'Back office - note par action'!I25))</f>
        <v>nd</v>
      </c>
      <c r="L26" s="97" t="str">
        <f>IF(AND(E26="",F26="",G26="",H26="",I26="",J26=""),"",IF(OR(E26="",F26="",G26="",H26="",I26="",J26=""),"incomplet",IF('Back office - note par action'!I25="","",IF('Back office - note par action'!I25&gt;='Changer les paramètres'!$D$26,'Changer les paramètres'!$B$26,IF('Back office - note par action'!I25&gt;='Changer les paramètres'!$D$27,'Changer les paramètres'!$B$27,IF('Back office - note par action'!I25&gt;='Changer les paramètres'!$D$28,'Changer les paramètres'!$B$28,IF('Back office - note par action'!I25&gt;='Changer les paramètres'!$D$29,'Changer les paramètres'!$B$29,'Changer les paramètres'!$B$30)))))))</f>
        <v/>
      </c>
      <c r="M26" s="20"/>
      <c r="N26" s="20"/>
      <c r="O26" s="20"/>
      <c r="P26" s="20"/>
      <c r="Q26" s="20"/>
      <c r="R26" s="20"/>
      <c r="S26" s="20"/>
      <c r="T26" s="98" t="str">
        <f>IF(AND(M26="",N26="",O26="",P26="",Q26="",R26="",S26=""),"nd",'Back office - note par action'!Q25)</f>
        <v>nd</v>
      </c>
      <c r="U26" s="99" t="str">
        <f t="shared" si="0"/>
        <v/>
      </c>
    </row>
    <row r="27" spans="1:21" x14ac:dyDescent="0.25">
      <c r="A27" s="18"/>
      <c r="B27" s="22"/>
      <c r="C27" s="20"/>
      <c r="D27" s="21"/>
      <c r="E27" s="20"/>
      <c r="F27" s="20"/>
      <c r="G27" s="20"/>
      <c r="H27" s="20"/>
      <c r="I27" s="20"/>
      <c r="J27" s="20"/>
      <c r="K27" s="17" t="str">
        <f>IF('Back office - note par action'!I26=0,"nd",IF(L27="Incomplet","nd",'Back office - note par action'!I26))</f>
        <v>nd</v>
      </c>
      <c r="L27" s="97" t="str">
        <f>IF(AND(E27="",F27="",G27="",H27="",I27="",J27=""),"",IF(OR(E27="",F27="",G27="",H27="",I27="",J27=""),"incomplet",IF('Back office - note par action'!I26="","",IF('Back office - note par action'!I26&gt;='Changer les paramètres'!$D$26,'Changer les paramètres'!$B$26,IF('Back office - note par action'!I26&gt;='Changer les paramètres'!$D$27,'Changer les paramètres'!$B$27,IF('Back office - note par action'!I26&gt;='Changer les paramètres'!$D$28,'Changer les paramètres'!$B$28,IF('Back office - note par action'!I26&gt;='Changer les paramètres'!$D$29,'Changer les paramètres'!$B$29,'Changer les paramètres'!$B$30)))))))</f>
        <v/>
      </c>
      <c r="M27" s="20"/>
      <c r="N27" s="20"/>
      <c r="O27" s="20"/>
      <c r="P27" s="20"/>
      <c r="Q27" s="20"/>
      <c r="R27" s="20"/>
      <c r="S27" s="20"/>
      <c r="T27" s="98" t="str">
        <f>IF(AND(M27="",N27="",O27="",P27="",Q27="",R27="",S27=""),"nd",'Back office - note par action'!Q26)</f>
        <v>nd</v>
      </c>
      <c r="U27" s="99" t="str">
        <f t="shared" si="0"/>
        <v/>
      </c>
    </row>
    <row r="28" spans="1:21" x14ac:dyDescent="0.25">
      <c r="A28" s="18"/>
      <c r="B28" s="22"/>
      <c r="C28" s="20"/>
      <c r="D28" s="21"/>
      <c r="E28" s="20"/>
      <c r="F28" s="20"/>
      <c r="G28" s="20"/>
      <c r="H28" s="20"/>
      <c r="I28" s="20"/>
      <c r="J28" s="20"/>
      <c r="K28" s="17" t="str">
        <f>IF('Back office - note par action'!I27=0,"nd",IF(L28="Incomplet","nd",'Back office - note par action'!I27))</f>
        <v>nd</v>
      </c>
      <c r="L28" s="97" t="str">
        <f>IF(AND(E28="",F28="",G28="",H28="",I28="",J28=""),"",IF(OR(E28="",F28="",G28="",H28="",I28="",J28=""),"incomplet",IF('Back office - note par action'!I27="","",IF('Back office - note par action'!I27&gt;='Changer les paramètres'!$D$26,'Changer les paramètres'!$B$26,IF('Back office - note par action'!I27&gt;='Changer les paramètres'!$D$27,'Changer les paramètres'!$B$27,IF('Back office - note par action'!I27&gt;='Changer les paramètres'!$D$28,'Changer les paramètres'!$B$28,IF('Back office - note par action'!I27&gt;='Changer les paramètres'!$D$29,'Changer les paramètres'!$B$29,'Changer les paramètres'!$B$30)))))))</f>
        <v/>
      </c>
      <c r="M28" s="20"/>
      <c r="N28" s="20"/>
      <c r="O28" s="20"/>
      <c r="P28" s="20"/>
      <c r="Q28" s="20"/>
      <c r="R28" s="20"/>
      <c r="S28" s="20"/>
      <c r="T28" s="98" t="str">
        <f>IF(AND(M28="",N28="",O28="",P28="",Q28="",R28="",S28=""),"nd",'Back office - note par action'!Q27)</f>
        <v>nd</v>
      </c>
      <c r="U28" s="99" t="str">
        <f t="shared" si="0"/>
        <v/>
      </c>
    </row>
    <row r="29" spans="1:21" x14ac:dyDescent="0.25">
      <c r="A29" s="18"/>
      <c r="B29" s="22"/>
      <c r="C29" s="20"/>
      <c r="D29" s="21"/>
      <c r="E29" s="20"/>
      <c r="F29" s="20"/>
      <c r="G29" s="20"/>
      <c r="H29" s="20"/>
      <c r="I29" s="20"/>
      <c r="J29" s="20"/>
      <c r="K29" s="17" t="str">
        <f>IF('Back office - note par action'!I28=0,"nd",IF(L29="Incomplet","nd",'Back office - note par action'!I28))</f>
        <v>nd</v>
      </c>
      <c r="L29" s="97" t="str">
        <f>IF(AND(E29="",F29="",G29="",H29="",I29="",J29=""),"",IF(OR(E29="",F29="",G29="",H29="",I29="",J29=""),"incomplet",IF('Back office - note par action'!I28="","",IF('Back office - note par action'!I28&gt;='Changer les paramètres'!$D$26,'Changer les paramètres'!$B$26,IF('Back office - note par action'!I28&gt;='Changer les paramètres'!$D$27,'Changer les paramètres'!$B$27,IF('Back office - note par action'!I28&gt;='Changer les paramètres'!$D$28,'Changer les paramètres'!$B$28,IF('Back office - note par action'!I28&gt;='Changer les paramètres'!$D$29,'Changer les paramètres'!$B$29,'Changer les paramètres'!$B$30)))))))</f>
        <v/>
      </c>
      <c r="M29" s="20"/>
      <c r="N29" s="20"/>
      <c r="O29" s="20"/>
      <c r="P29" s="20"/>
      <c r="Q29" s="20"/>
      <c r="R29" s="20"/>
      <c r="S29" s="20"/>
      <c r="T29" s="98" t="str">
        <f>IF(AND(M29="",N29="",O29="",P29="",Q29="",R29="",S29=""),"nd",'Back office - note par action'!Q28)</f>
        <v>nd</v>
      </c>
      <c r="U29" s="99" t="str">
        <f t="shared" si="0"/>
        <v/>
      </c>
    </row>
    <row r="30" spans="1:21" x14ac:dyDescent="0.25">
      <c r="A30" s="18"/>
      <c r="B30" s="22"/>
      <c r="C30" s="20"/>
      <c r="D30" s="21"/>
      <c r="E30" s="20"/>
      <c r="F30" s="20"/>
      <c r="G30" s="20"/>
      <c r="H30" s="20"/>
      <c r="I30" s="20"/>
      <c r="J30" s="20"/>
      <c r="K30" s="17" t="str">
        <f>IF('Back office - note par action'!I29=0,"nd",IF(L30="Incomplet","nd",'Back office - note par action'!I29))</f>
        <v>nd</v>
      </c>
      <c r="L30" s="97" t="str">
        <f>IF(AND(E30="",F30="",G30="",H30="",I30="",J30=""),"",IF(OR(E30="",F30="",G30="",H30="",I30="",J30=""),"incomplet",IF('Back office - note par action'!I29="","",IF('Back office - note par action'!I29&gt;='Changer les paramètres'!$D$26,'Changer les paramètres'!$B$26,IF('Back office - note par action'!I29&gt;='Changer les paramètres'!$D$27,'Changer les paramètres'!$B$27,IF('Back office - note par action'!I29&gt;='Changer les paramètres'!$D$28,'Changer les paramètres'!$B$28,IF('Back office - note par action'!I29&gt;='Changer les paramètres'!$D$29,'Changer les paramètres'!$B$29,'Changer les paramètres'!$B$30)))))))</f>
        <v/>
      </c>
      <c r="M30" s="20"/>
      <c r="N30" s="20"/>
      <c r="O30" s="20"/>
      <c r="P30" s="20"/>
      <c r="Q30" s="20"/>
      <c r="R30" s="20"/>
      <c r="S30" s="20"/>
      <c r="T30" s="98" t="str">
        <f>IF(AND(M30="",N30="",O30="",P30="",Q30="",R30="",S30=""),"nd",'Back office - note par action'!Q29)</f>
        <v>nd</v>
      </c>
      <c r="U30" s="99" t="str">
        <f t="shared" si="0"/>
        <v/>
      </c>
    </row>
    <row r="31" spans="1:21" x14ac:dyDescent="0.25">
      <c r="A31" s="18"/>
      <c r="B31" s="22"/>
      <c r="C31" s="20"/>
      <c r="D31" s="21"/>
      <c r="E31" s="20"/>
      <c r="F31" s="20"/>
      <c r="G31" s="20"/>
      <c r="H31" s="20"/>
      <c r="I31" s="20"/>
      <c r="J31" s="20"/>
      <c r="K31" s="17" t="str">
        <f>IF('Back office - note par action'!I30=0,"nd",IF(L31="Incomplet","nd",'Back office - note par action'!I30))</f>
        <v>nd</v>
      </c>
      <c r="L31" s="97" t="str">
        <f>IF(AND(E31="",F31="",G31="",H31="",I31="",J31=""),"",IF(OR(E31="",F31="",G31="",H31="",I31="",J31=""),"incomplet",IF('Back office - note par action'!I30="","",IF('Back office - note par action'!I30&gt;='Changer les paramètres'!$D$26,'Changer les paramètres'!$B$26,IF('Back office - note par action'!I30&gt;='Changer les paramètres'!$D$27,'Changer les paramètres'!$B$27,IF('Back office - note par action'!I30&gt;='Changer les paramètres'!$D$28,'Changer les paramètres'!$B$28,IF('Back office - note par action'!I30&gt;='Changer les paramètres'!$D$29,'Changer les paramètres'!$B$29,'Changer les paramètres'!$B$30)))))))</f>
        <v/>
      </c>
      <c r="M31" s="20"/>
      <c r="N31" s="20"/>
      <c r="O31" s="20"/>
      <c r="P31" s="20"/>
      <c r="Q31" s="20"/>
      <c r="R31" s="20"/>
      <c r="S31" s="20"/>
      <c r="T31" s="98" t="str">
        <f>IF(AND(M31="",N31="",O31="",P31="",Q31="",R31="",S31=""),"nd",'Back office - note par action'!Q30)</f>
        <v>nd</v>
      </c>
      <c r="U31" s="99" t="str">
        <f t="shared" si="0"/>
        <v/>
      </c>
    </row>
    <row r="32" spans="1:21" x14ac:dyDescent="0.25">
      <c r="A32" s="18"/>
      <c r="B32" s="22"/>
      <c r="C32" s="20"/>
      <c r="D32" s="21"/>
      <c r="E32" s="20"/>
      <c r="F32" s="20"/>
      <c r="G32" s="20"/>
      <c r="H32" s="20"/>
      <c r="I32" s="20"/>
      <c r="J32" s="20"/>
      <c r="K32" s="17" t="str">
        <f>IF('Back office - note par action'!I31=0,"nd",IF(L32="Incomplet","nd",'Back office - note par action'!I31))</f>
        <v>nd</v>
      </c>
      <c r="L32" s="97" t="str">
        <f>IF(AND(E32="",F32="",G32="",H32="",I32="",J32=""),"",IF(OR(E32="",F32="",G32="",H32="",I32="",J32=""),"incomplet",IF('Back office - note par action'!I31="","",IF('Back office - note par action'!I31&gt;='Changer les paramètres'!$D$26,'Changer les paramètres'!$B$26,IF('Back office - note par action'!I31&gt;='Changer les paramètres'!$D$27,'Changer les paramètres'!$B$27,IF('Back office - note par action'!I31&gt;='Changer les paramètres'!$D$28,'Changer les paramètres'!$B$28,IF('Back office - note par action'!I31&gt;='Changer les paramètres'!$D$29,'Changer les paramètres'!$B$29,'Changer les paramètres'!$B$30)))))))</f>
        <v/>
      </c>
      <c r="M32" s="20"/>
      <c r="N32" s="20"/>
      <c r="O32" s="20"/>
      <c r="P32" s="20"/>
      <c r="Q32" s="20"/>
      <c r="R32" s="20"/>
      <c r="S32" s="20"/>
      <c r="T32" s="98" t="str">
        <f>IF(AND(M32="",N32="",O32="",P32="",Q32="",R32="",S32=""),"nd",'Back office - note par action'!Q31)</f>
        <v>nd</v>
      </c>
      <c r="U32" s="99" t="str">
        <f t="shared" si="0"/>
        <v/>
      </c>
    </row>
    <row r="33" spans="1:21" x14ac:dyDescent="0.25">
      <c r="A33" s="18"/>
      <c r="B33" s="22"/>
      <c r="C33" s="20"/>
      <c r="D33" s="21"/>
      <c r="E33" s="20"/>
      <c r="F33" s="20"/>
      <c r="G33" s="20"/>
      <c r="H33" s="20"/>
      <c r="I33" s="20"/>
      <c r="J33" s="20"/>
      <c r="K33" s="17" t="str">
        <f>IF('Back office - note par action'!I32=0,"nd",IF(L33="Incomplet","nd",'Back office - note par action'!I32))</f>
        <v>nd</v>
      </c>
      <c r="L33" s="97" t="str">
        <f>IF(AND(E33="",F33="",G33="",H33="",I33="",J33=""),"",IF(OR(E33="",F33="",G33="",H33="",I33="",J33=""),"incomplet",IF('Back office - note par action'!I32="","",IF('Back office - note par action'!I32&gt;='Changer les paramètres'!$D$26,'Changer les paramètres'!$B$26,IF('Back office - note par action'!I32&gt;='Changer les paramètres'!$D$27,'Changer les paramètres'!$B$27,IF('Back office - note par action'!I32&gt;='Changer les paramètres'!$D$28,'Changer les paramètres'!$B$28,IF('Back office - note par action'!I32&gt;='Changer les paramètres'!$D$29,'Changer les paramètres'!$B$29,'Changer les paramètres'!$B$30)))))))</f>
        <v/>
      </c>
      <c r="M33" s="20"/>
      <c r="N33" s="20"/>
      <c r="O33" s="20"/>
      <c r="P33" s="20"/>
      <c r="Q33" s="20"/>
      <c r="R33" s="20"/>
      <c r="S33" s="20"/>
      <c r="T33" s="98" t="str">
        <f>IF(AND(M33="",N33="",O33="",P33="",Q33="",R33="",S33=""),"nd",'Back office - note par action'!Q32)</f>
        <v>nd</v>
      </c>
      <c r="U33" s="99" t="str">
        <f t="shared" si="0"/>
        <v/>
      </c>
    </row>
    <row r="34" spans="1:21" x14ac:dyDescent="0.25">
      <c r="A34" s="18"/>
      <c r="B34" s="22"/>
      <c r="C34" s="20"/>
      <c r="D34" s="21"/>
      <c r="E34" s="20"/>
      <c r="F34" s="20"/>
      <c r="G34" s="20"/>
      <c r="H34" s="20"/>
      <c r="I34" s="20"/>
      <c r="J34" s="20"/>
      <c r="K34" s="17" t="str">
        <f>IF('Back office - note par action'!I33=0,"nd",IF(L34="Incomplet","nd",'Back office - note par action'!I33))</f>
        <v>nd</v>
      </c>
      <c r="L34" s="97" t="str">
        <f>IF(AND(E34="",F34="",G34="",H34="",I34="",J34=""),"",IF(OR(E34="",F34="",G34="",H34="",I34="",J34=""),"incomplet",IF('Back office - note par action'!I33="","",IF('Back office - note par action'!I33&gt;='Changer les paramètres'!$D$26,'Changer les paramètres'!$B$26,IF('Back office - note par action'!I33&gt;='Changer les paramètres'!$D$27,'Changer les paramètres'!$B$27,IF('Back office - note par action'!I33&gt;='Changer les paramètres'!$D$28,'Changer les paramètres'!$B$28,IF('Back office - note par action'!I33&gt;='Changer les paramètres'!$D$29,'Changer les paramètres'!$B$29,'Changer les paramètres'!$B$30)))))))</f>
        <v/>
      </c>
      <c r="M34" s="20"/>
      <c r="N34" s="20"/>
      <c r="O34" s="20"/>
      <c r="P34" s="20"/>
      <c r="Q34" s="20"/>
      <c r="R34" s="20"/>
      <c r="S34" s="20"/>
      <c r="T34" s="98" t="str">
        <f>IF(AND(M34="",N34="",O34="",P34="",Q34="",R34="",S34=""),"nd",'Back office - note par action'!Q33)</f>
        <v>nd</v>
      </c>
      <c r="U34" s="99" t="str">
        <f t="shared" si="0"/>
        <v/>
      </c>
    </row>
    <row r="35" spans="1:21" x14ac:dyDescent="0.25">
      <c r="A35" s="18"/>
      <c r="B35" s="22"/>
      <c r="C35" s="20"/>
      <c r="D35" s="21"/>
      <c r="E35" s="20"/>
      <c r="F35" s="20"/>
      <c r="G35" s="20"/>
      <c r="H35" s="20"/>
      <c r="I35" s="20"/>
      <c r="J35" s="20"/>
      <c r="K35" s="17" t="str">
        <f>IF('Back office - note par action'!I34=0,"nd",IF(L35="Incomplet","nd",'Back office - note par action'!I34))</f>
        <v>nd</v>
      </c>
      <c r="L35" s="97" t="str">
        <f>IF(AND(E35="",F35="",G35="",H35="",I35="",J35=""),"",IF(OR(E35="",F35="",G35="",H35="",I35="",J35=""),"incomplet",IF('Back office - note par action'!I34="","",IF('Back office - note par action'!I34&gt;='Changer les paramètres'!$D$26,'Changer les paramètres'!$B$26,IF('Back office - note par action'!I34&gt;='Changer les paramètres'!$D$27,'Changer les paramètres'!$B$27,IF('Back office - note par action'!I34&gt;='Changer les paramètres'!$D$28,'Changer les paramètres'!$B$28,IF('Back office - note par action'!I34&gt;='Changer les paramètres'!$D$29,'Changer les paramètres'!$B$29,'Changer les paramètres'!$B$30)))))))</f>
        <v/>
      </c>
      <c r="M35" s="20"/>
      <c r="N35" s="20"/>
      <c r="O35" s="20"/>
      <c r="P35" s="20"/>
      <c r="Q35" s="20"/>
      <c r="R35" s="20"/>
      <c r="S35" s="20"/>
      <c r="T35" s="98" t="str">
        <f>IF(AND(M35="",N35="",O35="",P35="",Q35="",R35="",S35=""),"nd",'Back office - note par action'!Q34)</f>
        <v>nd</v>
      </c>
      <c r="U35" s="99" t="str">
        <f t="shared" si="0"/>
        <v/>
      </c>
    </row>
    <row r="36" spans="1:21" x14ac:dyDescent="0.25">
      <c r="A36" s="18"/>
      <c r="B36" s="22"/>
      <c r="C36" s="20"/>
      <c r="D36" s="21"/>
      <c r="E36" s="20"/>
      <c r="F36" s="20"/>
      <c r="G36" s="20"/>
      <c r="H36" s="20"/>
      <c r="I36" s="20"/>
      <c r="J36" s="20"/>
      <c r="K36" s="17" t="str">
        <f>IF('Back office - note par action'!I35=0,"nd",IF(L36="Incomplet","nd",'Back office - note par action'!I35))</f>
        <v>nd</v>
      </c>
      <c r="L36" s="97" t="str">
        <f>IF(AND(E36="",F36="",G36="",H36="",I36="",J36=""),"",IF(OR(E36="",F36="",G36="",H36="",I36="",J36=""),"incomplet",IF('Back office - note par action'!I35="","",IF('Back office - note par action'!I35&gt;='Changer les paramètres'!$D$26,'Changer les paramètres'!$B$26,IF('Back office - note par action'!I35&gt;='Changer les paramètres'!$D$27,'Changer les paramètres'!$B$27,IF('Back office - note par action'!I35&gt;='Changer les paramètres'!$D$28,'Changer les paramètres'!$B$28,IF('Back office - note par action'!I35&gt;='Changer les paramètres'!$D$29,'Changer les paramètres'!$B$29,'Changer les paramètres'!$B$30)))))))</f>
        <v/>
      </c>
      <c r="M36" s="20"/>
      <c r="N36" s="20"/>
      <c r="O36" s="20"/>
      <c r="P36" s="20"/>
      <c r="Q36" s="20"/>
      <c r="R36" s="20"/>
      <c r="S36" s="20"/>
      <c r="T36" s="98" t="str">
        <f>IF(AND(M36="",N36="",O36="",P36="",Q36="",R36="",S36=""),"nd",'Back office - note par action'!Q35)</f>
        <v>nd</v>
      </c>
      <c r="U36" s="99" t="str">
        <f t="shared" si="0"/>
        <v/>
      </c>
    </row>
    <row r="37" spans="1:21" x14ac:dyDescent="0.25">
      <c r="A37" s="18"/>
      <c r="B37" s="22"/>
      <c r="C37" s="20"/>
      <c r="D37" s="21"/>
      <c r="E37" s="20"/>
      <c r="F37" s="20"/>
      <c r="G37" s="20"/>
      <c r="H37" s="20"/>
      <c r="I37" s="20"/>
      <c r="J37" s="20"/>
      <c r="K37" s="17" t="str">
        <f>IF('Back office - note par action'!I36=0,"nd",IF(L37="Incomplet","nd",'Back office - note par action'!I36))</f>
        <v>nd</v>
      </c>
      <c r="L37" s="97" t="str">
        <f>IF(AND(E37="",F37="",G37="",H37="",I37="",J37=""),"",IF(OR(E37="",F37="",G37="",H37="",I37="",J37=""),"incomplet",IF('Back office - note par action'!I36="","",IF('Back office - note par action'!I36&gt;='Changer les paramètres'!$D$26,'Changer les paramètres'!$B$26,IF('Back office - note par action'!I36&gt;='Changer les paramètres'!$D$27,'Changer les paramètres'!$B$27,IF('Back office - note par action'!I36&gt;='Changer les paramètres'!$D$28,'Changer les paramètres'!$B$28,IF('Back office - note par action'!I36&gt;='Changer les paramètres'!$D$29,'Changer les paramètres'!$B$29,'Changer les paramètres'!$B$30)))))))</f>
        <v/>
      </c>
      <c r="M37" s="20"/>
      <c r="N37" s="20"/>
      <c r="O37" s="20"/>
      <c r="P37" s="20"/>
      <c r="Q37" s="20"/>
      <c r="R37" s="20"/>
      <c r="S37" s="20"/>
      <c r="T37" s="98" t="str">
        <f>IF(AND(M37="",N37="",O37="",P37="",Q37="",R37="",S37=""),"nd",'Back office - note par action'!Q36)</f>
        <v>nd</v>
      </c>
      <c r="U37" s="99" t="str">
        <f t="shared" si="0"/>
        <v/>
      </c>
    </row>
    <row r="38" spans="1:21" x14ac:dyDescent="0.25">
      <c r="A38" s="18"/>
      <c r="B38" s="22"/>
      <c r="C38" s="20"/>
      <c r="D38" s="21"/>
      <c r="E38" s="20"/>
      <c r="F38" s="20"/>
      <c r="G38" s="20"/>
      <c r="H38" s="20"/>
      <c r="I38" s="20"/>
      <c r="J38" s="20"/>
      <c r="K38" s="17" t="str">
        <f>IF('Back office - note par action'!I37=0,"nd",IF(L38="Incomplet","nd",'Back office - note par action'!I37))</f>
        <v>nd</v>
      </c>
      <c r="L38" s="97" t="str">
        <f>IF(AND(E38="",F38="",G38="",H38="",I38="",J38=""),"",IF(OR(E38="",F38="",G38="",H38="",I38="",J38=""),"incomplet",IF('Back office - note par action'!I37="","",IF('Back office - note par action'!I37&gt;='Changer les paramètres'!$D$26,'Changer les paramètres'!$B$26,IF('Back office - note par action'!I37&gt;='Changer les paramètres'!$D$27,'Changer les paramètres'!$B$27,IF('Back office - note par action'!I37&gt;='Changer les paramètres'!$D$28,'Changer les paramètres'!$B$28,IF('Back office - note par action'!I37&gt;='Changer les paramètres'!$D$29,'Changer les paramètres'!$B$29,'Changer les paramètres'!$B$30)))))))</f>
        <v/>
      </c>
      <c r="M38" s="20"/>
      <c r="N38" s="20"/>
      <c r="O38" s="20"/>
      <c r="P38" s="20"/>
      <c r="Q38" s="20"/>
      <c r="R38" s="20"/>
      <c r="S38" s="20"/>
      <c r="T38" s="98" t="str">
        <f>IF(AND(M38="",N38="",O38="",P38="",Q38="",R38="",S38=""),"nd",'Back office - note par action'!Q37)</f>
        <v>nd</v>
      </c>
      <c r="U38" s="99" t="str">
        <f t="shared" si="0"/>
        <v/>
      </c>
    </row>
    <row r="39" spans="1:21" x14ac:dyDescent="0.25">
      <c r="A39" s="18"/>
      <c r="B39" s="22"/>
      <c r="C39" s="20"/>
      <c r="D39" s="21"/>
      <c r="E39" s="20"/>
      <c r="F39" s="20"/>
      <c r="G39" s="20"/>
      <c r="H39" s="20"/>
      <c r="I39" s="20"/>
      <c r="J39" s="20"/>
      <c r="K39" s="17" t="str">
        <f>IF('Back office - note par action'!I38=0,"nd",IF(L39="Incomplet","nd",'Back office - note par action'!I38))</f>
        <v>nd</v>
      </c>
      <c r="L39" s="97" t="str">
        <f>IF(AND(E39="",F39="",G39="",H39="",I39="",J39=""),"",IF(OR(E39="",F39="",G39="",H39="",I39="",J39=""),"incomplet",IF('Back office - note par action'!I38="","",IF('Back office - note par action'!I38&gt;='Changer les paramètres'!$D$26,'Changer les paramètres'!$B$26,IF('Back office - note par action'!I38&gt;='Changer les paramètres'!$D$27,'Changer les paramètres'!$B$27,IF('Back office - note par action'!I38&gt;='Changer les paramètres'!$D$28,'Changer les paramètres'!$B$28,IF('Back office - note par action'!I38&gt;='Changer les paramètres'!$D$29,'Changer les paramètres'!$B$29,'Changer les paramètres'!$B$30)))))))</f>
        <v/>
      </c>
      <c r="M39" s="20"/>
      <c r="N39" s="20"/>
      <c r="O39" s="20"/>
      <c r="P39" s="20"/>
      <c r="Q39" s="20"/>
      <c r="R39" s="20"/>
      <c r="S39" s="20"/>
      <c r="T39" s="98" t="str">
        <f>IF(AND(M39="",N39="",O39="",P39="",Q39="",R39="",S39=""),"nd",'Back office - note par action'!Q38)</f>
        <v>nd</v>
      </c>
      <c r="U39" s="99" t="str">
        <f t="shared" si="0"/>
        <v/>
      </c>
    </row>
    <row r="40" spans="1:21" x14ac:dyDescent="0.25">
      <c r="A40" s="18"/>
      <c r="B40" s="22"/>
      <c r="C40" s="20"/>
      <c r="D40" s="21"/>
      <c r="E40" s="20"/>
      <c r="F40" s="20"/>
      <c r="G40" s="20"/>
      <c r="H40" s="20"/>
      <c r="I40" s="20"/>
      <c r="J40" s="20"/>
      <c r="K40" s="17" t="str">
        <f>IF('Back office - note par action'!I39=0,"nd",IF(L40="Incomplet","nd",'Back office - note par action'!I39))</f>
        <v>nd</v>
      </c>
      <c r="L40" s="97" t="str">
        <f>IF(AND(E40="",F40="",G40="",H40="",I40="",J40=""),"",IF(OR(E40="",F40="",G40="",H40="",I40="",J40=""),"incomplet",IF('Back office - note par action'!I39="","",IF('Back office - note par action'!I39&gt;='Changer les paramètres'!$D$26,'Changer les paramètres'!$B$26,IF('Back office - note par action'!I39&gt;='Changer les paramètres'!$D$27,'Changer les paramètres'!$B$27,IF('Back office - note par action'!I39&gt;='Changer les paramètres'!$D$28,'Changer les paramètres'!$B$28,IF('Back office - note par action'!I39&gt;='Changer les paramètres'!$D$29,'Changer les paramètres'!$B$29,'Changer les paramètres'!$B$30)))))))</f>
        <v/>
      </c>
      <c r="M40" s="20"/>
      <c r="N40" s="20"/>
      <c r="O40" s="20"/>
      <c r="P40" s="20"/>
      <c r="Q40" s="20"/>
      <c r="R40" s="20"/>
      <c r="S40" s="20"/>
      <c r="T40" s="98" t="str">
        <f>IF(AND(M40="",N40="",O40="",P40="",Q40="",R40="",S40=""),"nd",'Back office - note par action'!Q39)</f>
        <v>nd</v>
      </c>
      <c r="U40" s="99" t="str">
        <f t="shared" si="0"/>
        <v/>
      </c>
    </row>
    <row r="41" spans="1:21" x14ac:dyDescent="0.25">
      <c r="A41" s="18"/>
      <c r="B41" s="22"/>
      <c r="C41" s="20"/>
      <c r="D41" s="21"/>
      <c r="E41" s="20"/>
      <c r="F41" s="20"/>
      <c r="G41" s="20"/>
      <c r="H41" s="20"/>
      <c r="I41" s="20"/>
      <c r="J41" s="20"/>
      <c r="K41" s="17" t="str">
        <f>IF('Back office - note par action'!I40=0,"nd",IF(L41="Incomplet","nd",'Back office - note par action'!I40))</f>
        <v>nd</v>
      </c>
      <c r="L41" s="97" t="str">
        <f>IF(AND(E41="",F41="",G41="",H41="",I41="",J41=""),"",IF(OR(E41="",F41="",G41="",H41="",I41="",J41=""),"incomplet",IF('Back office - note par action'!I40="","",IF('Back office - note par action'!I40&gt;='Changer les paramètres'!$D$26,'Changer les paramètres'!$B$26,IF('Back office - note par action'!I40&gt;='Changer les paramètres'!$D$27,'Changer les paramètres'!$B$27,IF('Back office - note par action'!I40&gt;='Changer les paramètres'!$D$28,'Changer les paramètres'!$B$28,IF('Back office - note par action'!I40&gt;='Changer les paramètres'!$D$29,'Changer les paramètres'!$B$29,'Changer les paramètres'!$B$30)))))))</f>
        <v/>
      </c>
      <c r="M41" s="20"/>
      <c r="N41" s="20"/>
      <c r="O41" s="20"/>
      <c r="P41" s="20"/>
      <c r="Q41" s="20"/>
      <c r="R41" s="20"/>
      <c r="S41" s="20"/>
      <c r="T41" s="98" t="str">
        <f>IF(AND(M41="",N41="",O41="",P41="",Q41="",R41="",S41=""),"nd",'Back office - note par action'!Q40)</f>
        <v>nd</v>
      </c>
      <c r="U41" s="99" t="str">
        <f t="shared" si="0"/>
        <v/>
      </c>
    </row>
    <row r="42" spans="1:21" x14ac:dyDescent="0.25">
      <c r="A42" s="18"/>
      <c r="B42" s="22"/>
      <c r="C42" s="20"/>
      <c r="D42" s="21"/>
      <c r="E42" s="20"/>
      <c r="F42" s="20"/>
      <c r="G42" s="20"/>
      <c r="H42" s="20"/>
      <c r="I42" s="20"/>
      <c r="J42" s="20"/>
      <c r="K42" s="17" t="str">
        <f>IF('Back office - note par action'!I41=0,"nd",IF(L42="Incomplet","nd",'Back office - note par action'!I41))</f>
        <v>nd</v>
      </c>
      <c r="L42" s="97" t="str">
        <f>IF(AND(E42="",F42="",G42="",H42="",I42="",J42=""),"",IF(OR(E42="",F42="",G42="",H42="",I42="",J42=""),"incomplet",IF('Back office - note par action'!I41="","",IF('Back office - note par action'!I41&gt;='Changer les paramètres'!$D$26,'Changer les paramètres'!$B$26,IF('Back office - note par action'!I41&gt;='Changer les paramètres'!$D$27,'Changer les paramètres'!$B$27,IF('Back office - note par action'!I41&gt;='Changer les paramètres'!$D$28,'Changer les paramètres'!$B$28,IF('Back office - note par action'!I41&gt;='Changer les paramètres'!$D$29,'Changer les paramètres'!$B$29,'Changer les paramètres'!$B$30)))))))</f>
        <v/>
      </c>
      <c r="M42" s="20"/>
      <c r="N42" s="20"/>
      <c r="O42" s="20"/>
      <c r="P42" s="20"/>
      <c r="Q42" s="20"/>
      <c r="R42" s="20"/>
      <c r="S42" s="20"/>
      <c r="T42" s="98" t="str">
        <f>IF(AND(M42="",N42="",O42="",P42="",Q42="",R42="",S42=""),"nd",'Back office - note par action'!Q41)</f>
        <v>nd</v>
      </c>
      <c r="U42" s="99" t="str">
        <f t="shared" si="0"/>
        <v/>
      </c>
    </row>
    <row r="43" spans="1:21" x14ac:dyDescent="0.25">
      <c r="A43" s="18"/>
      <c r="B43" s="22"/>
      <c r="C43" s="20"/>
      <c r="D43" s="21"/>
      <c r="E43" s="20"/>
      <c r="F43" s="20"/>
      <c r="G43" s="20"/>
      <c r="H43" s="20"/>
      <c r="I43" s="20"/>
      <c r="J43" s="20"/>
      <c r="K43" s="17" t="str">
        <f>IF('Back office - note par action'!I42=0,"nd",IF(L43="Incomplet","nd",'Back office - note par action'!I42))</f>
        <v>nd</v>
      </c>
      <c r="L43" s="97" t="str">
        <f>IF(AND(E43="",F43="",G43="",H43="",I43="",J43=""),"",IF(OR(E43="",F43="",G43="",H43="",I43="",J43=""),"incomplet",IF('Back office - note par action'!I42="","",IF('Back office - note par action'!I42&gt;='Changer les paramètres'!$D$26,'Changer les paramètres'!$B$26,IF('Back office - note par action'!I42&gt;='Changer les paramètres'!$D$27,'Changer les paramètres'!$B$27,IF('Back office - note par action'!I42&gt;='Changer les paramètres'!$D$28,'Changer les paramètres'!$B$28,IF('Back office - note par action'!I42&gt;='Changer les paramètres'!$D$29,'Changer les paramètres'!$B$29,'Changer les paramètres'!$B$30)))))))</f>
        <v/>
      </c>
      <c r="M43" s="20"/>
      <c r="N43" s="20"/>
      <c r="O43" s="20"/>
      <c r="P43" s="20"/>
      <c r="Q43" s="20"/>
      <c r="R43" s="20"/>
      <c r="S43" s="20"/>
      <c r="T43" s="98" t="str">
        <f>IF(AND(M43="",N43="",O43="",P43="",Q43="",R43="",S43=""),"nd",'Back office - note par action'!Q42)</f>
        <v>nd</v>
      </c>
      <c r="U43" s="99" t="str">
        <f t="shared" si="0"/>
        <v/>
      </c>
    </row>
    <row r="44" spans="1:21" x14ac:dyDescent="0.25">
      <c r="A44" s="18"/>
      <c r="B44" s="22"/>
      <c r="C44" s="20"/>
      <c r="D44" s="21"/>
      <c r="E44" s="20"/>
      <c r="F44" s="20"/>
      <c r="G44" s="20"/>
      <c r="H44" s="20"/>
      <c r="I44" s="20"/>
      <c r="J44" s="20"/>
      <c r="K44" s="17" t="str">
        <f>IF('Back office - note par action'!I43=0,"nd",IF(L44="Incomplet","nd",'Back office - note par action'!I43))</f>
        <v>nd</v>
      </c>
      <c r="L44" s="97" t="str">
        <f>IF(AND(E44="",F44="",G44="",H44="",I44="",J44=""),"",IF(OR(E44="",F44="",G44="",H44="",I44="",J44=""),"incomplet",IF('Back office - note par action'!I43="","",IF('Back office - note par action'!I43&gt;='Changer les paramètres'!$D$26,'Changer les paramètres'!$B$26,IF('Back office - note par action'!I43&gt;='Changer les paramètres'!$D$27,'Changer les paramètres'!$B$27,IF('Back office - note par action'!I43&gt;='Changer les paramètres'!$D$28,'Changer les paramètres'!$B$28,IF('Back office - note par action'!I43&gt;='Changer les paramètres'!$D$29,'Changer les paramètres'!$B$29,'Changer les paramètres'!$B$30)))))))</f>
        <v/>
      </c>
      <c r="M44" s="20"/>
      <c r="N44" s="20"/>
      <c r="O44" s="20"/>
      <c r="P44" s="20"/>
      <c r="Q44" s="20"/>
      <c r="R44" s="20"/>
      <c r="S44" s="20"/>
      <c r="T44" s="98" t="str">
        <f>IF(AND(M44="",N44="",O44="",P44="",Q44="",R44="",S44=""),"nd",'Back office - note par action'!Q43)</f>
        <v>nd</v>
      </c>
      <c r="U44" s="99" t="str">
        <f t="shared" si="0"/>
        <v/>
      </c>
    </row>
    <row r="45" spans="1:21" x14ac:dyDescent="0.25">
      <c r="A45" s="18"/>
      <c r="B45" s="22"/>
      <c r="C45" s="20"/>
      <c r="D45" s="21"/>
      <c r="E45" s="20"/>
      <c r="F45" s="20"/>
      <c r="G45" s="20"/>
      <c r="H45" s="20"/>
      <c r="I45" s="20"/>
      <c r="J45" s="20"/>
      <c r="K45" s="17" t="str">
        <f>IF('Back office - note par action'!I44=0,"nd",IF(L45="Incomplet","nd",'Back office - note par action'!I44))</f>
        <v>nd</v>
      </c>
      <c r="L45" s="97" t="str">
        <f>IF(AND(E45="",F45="",G45="",H45="",I45="",J45=""),"",IF(OR(E45="",F45="",G45="",H45="",I45="",J45=""),"incomplet",IF('Back office - note par action'!I44="","",IF('Back office - note par action'!I44&gt;='Changer les paramètres'!$D$26,'Changer les paramètres'!$B$26,IF('Back office - note par action'!I44&gt;='Changer les paramètres'!$D$27,'Changer les paramètres'!$B$27,IF('Back office - note par action'!I44&gt;='Changer les paramètres'!$D$28,'Changer les paramètres'!$B$28,IF('Back office - note par action'!I44&gt;='Changer les paramètres'!$D$29,'Changer les paramètres'!$B$29,'Changer les paramètres'!$B$30)))))))</f>
        <v/>
      </c>
      <c r="M45" s="20"/>
      <c r="N45" s="20"/>
      <c r="O45" s="20"/>
      <c r="P45" s="20"/>
      <c r="Q45" s="20"/>
      <c r="R45" s="20"/>
      <c r="S45" s="20"/>
      <c r="T45" s="98" t="str">
        <f>IF(AND(M45="",N45="",O45="",P45="",Q45="",R45="",S45=""),"nd",'Back office - note par action'!Q44)</f>
        <v>nd</v>
      </c>
      <c r="U45" s="99" t="str">
        <f t="shared" si="0"/>
        <v/>
      </c>
    </row>
    <row r="46" spans="1:21" s="24" customFormat="1" x14ac:dyDescent="0.25">
      <c r="A46" s="18"/>
      <c r="B46" s="22"/>
      <c r="C46" s="19"/>
      <c r="D46" s="21"/>
      <c r="E46" s="20"/>
      <c r="F46" s="20"/>
      <c r="G46" s="20"/>
      <c r="H46" s="20"/>
      <c r="I46" s="20"/>
      <c r="J46" s="20"/>
      <c r="K46" s="17" t="str">
        <f>IF('Back office - note par action'!I45=0,"nd",IF(L46="Incomplet","nd",'Back office - note par action'!I45))</f>
        <v>nd</v>
      </c>
      <c r="L46" s="97" t="str">
        <f>IF(AND(E46="",F46="",G46="",H46="",I46="",J46=""),"",IF(OR(E46="",F46="",G46="",H46="",I46="",J46=""),"incomplet",IF('Back office - note par action'!I45="","",IF('Back office - note par action'!I45&gt;='Changer les paramètres'!$D$26,'Changer les paramètres'!$B$26,IF('Back office - note par action'!I45&gt;='Changer les paramètres'!$D$27,'Changer les paramètres'!$B$27,IF('Back office - note par action'!I45&gt;='Changer les paramètres'!$D$28,'Changer les paramètres'!$B$28,IF('Back office - note par action'!I45&gt;='Changer les paramètres'!$D$29,'Changer les paramètres'!$B$29,'Changer les paramètres'!$B$30)))))))</f>
        <v/>
      </c>
      <c r="M46" s="20"/>
      <c r="N46" s="20"/>
      <c r="O46" s="20"/>
      <c r="P46" s="20"/>
      <c r="Q46" s="20"/>
      <c r="R46" s="20"/>
      <c r="S46" s="20"/>
      <c r="T46" s="98" t="str">
        <f>IF(AND(M46="",N46="",O46="",P46="",Q46="",R46="",S46=""),"nd",'Back office - note par action'!Q45)</f>
        <v>nd</v>
      </c>
      <c r="U46" s="99" t="str">
        <f t="shared" si="0"/>
        <v/>
      </c>
    </row>
    <row r="47" spans="1:21" x14ac:dyDescent="0.25">
      <c r="A47" s="18"/>
      <c r="B47" s="22"/>
      <c r="C47" s="19"/>
      <c r="D47" s="21"/>
      <c r="E47" s="20"/>
      <c r="F47" s="20"/>
      <c r="G47" s="20"/>
      <c r="H47" s="20"/>
      <c r="I47" s="20"/>
      <c r="J47" s="20"/>
      <c r="K47" s="17" t="str">
        <f>IF('Back office - note par action'!I46=0,"nd",IF(L47="Incomplet","nd",'Back office - note par action'!I46))</f>
        <v>nd</v>
      </c>
      <c r="L47" s="97" t="str">
        <f>IF(AND(E47="",F47="",G47="",H47="",I47="",J47=""),"",IF(OR(E47="",F47="",G47="",H47="",I47="",J47=""),"incomplet",IF('Back office - note par action'!I46="","",IF('Back office - note par action'!I46&gt;='Changer les paramètres'!$D$26,'Changer les paramètres'!$B$26,IF('Back office - note par action'!I46&gt;='Changer les paramètres'!$D$27,'Changer les paramètres'!$B$27,IF('Back office - note par action'!I46&gt;='Changer les paramètres'!$D$28,'Changer les paramètres'!$B$28,IF('Back office - note par action'!I46&gt;='Changer les paramètres'!$D$29,'Changer les paramètres'!$B$29,'Changer les paramètres'!$B$30)))))))</f>
        <v/>
      </c>
      <c r="M47" s="20"/>
      <c r="N47" s="20"/>
      <c r="O47" s="20"/>
      <c r="P47" s="20"/>
      <c r="Q47" s="20"/>
      <c r="R47" s="20"/>
      <c r="S47" s="20"/>
      <c r="T47" s="98" t="str">
        <f>IF(AND(M47="",N47="",O47="",P47="",Q47="",R47="",S47=""),"nd",'Back office - note par action'!Q46)</f>
        <v>nd</v>
      </c>
      <c r="U47" s="99" t="str">
        <f t="shared" si="0"/>
        <v/>
      </c>
    </row>
    <row r="48" spans="1:21" x14ac:dyDescent="0.25">
      <c r="A48" s="18"/>
      <c r="B48" s="22"/>
      <c r="C48" s="20"/>
      <c r="D48" s="21"/>
      <c r="E48" s="20"/>
      <c r="F48" s="20"/>
      <c r="G48" s="20"/>
      <c r="H48" s="20"/>
      <c r="I48" s="20"/>
      <c r="J48" s="20"/>
      <c r="K48" s="17" t="str">
        <f>IF('Back office - note par action'!I47=0,"nd",IF(L48="Incomplet","nd",'Back office - note par action'!I47))</f>
        <v>nd</v>
      </c>
      <c r="L48" s="97" t="str">
        <f>IF(AND(E48="",F48="",G48="",H48="",I48="",J48=""),"",IF(OR(E48="",F48="",G48="",H48="",I48="",J48=""),"incomplet",IF('Back office - note par action'!I47="","",IF('Back office - note par action'!I47&gt;='Changer les paramètres'!$D$26,'Changer les paramètres'!$B$26,IF('Back office - note par action'!I47&gt;='Changer les paramètres'!$D$27,'Changer les paramètres'!$B$27,IF('Back office - note par action'!I47&gt;='Changer les paramètres'!$D$28,'Changer les paramètres'!$B$28,IF('Back office - note par action'!I47&gt;='Changer les paramètres'!$D$29,'Changer les paramètres'!$B$29,'Changer les paramètres'!$B$30)))))))</f>
        <v/>
      </c>
      <c r="M48" s="20"/>
      <c r="N48" s="20"/>
      <c r="O48" s="20"/>
      <c r="P48" s="20"/>
      <c r="Q48" s="20"/>
      <c r="R48" s="20"/>
      <c r="S48" s="20"/>
      <c r="T48" s="98" t="str">
        <f>IF(AND(M48="",N48="",O48="",P48="",Q48="",R48="",S48=""),"nd",'Back office - note par action'!Q47)</f>
        <v>nd</v>
      </c>
      <c r="U48" s="99" t="str">
        <f t="shared" si="0"/>
        <v/>
      </c>
    </row>
    <row r="49" spans="1:21" x14ac:dyDescent="0.25">
      <c r="A49" s="18"/>
      <c r="B49" s="22"/>
      <c r="C49" s="20"/>
      <c r="D49" s="21"/>
      <c r="E49" s="20"/>
      <c r="F49" s="20"/>
      <c r="G49" s="20"/>
      <c r="H49" s="20"/>
      <c r="I49" s="20"/>
      <c r="J49" s="20"/>
      <c r="K49" s="17" t="str">
        <f>IF('Back office - note par action'!I48=0,"nd",IF(L49="Incomplet","nd",'Back office - note par action'!I48))</f>
        <v>nd</v>
      </c>
      <c r="L49" s="97" t="str">
        <f>IF(AND(E49="",F49="",G49="",H49="",I49="",J49=""),"",IF(OR(E49="",F49="",G49="",H49="",I49="",J49=""),"incomplet",IF('Back office - note par action'!I48="","",IF('Back office - note par action'!I48&gt;='Changer les paramètres'!$D$26,'Changer les paramètres'!$B$26,IF('Back office - note par action'!I48&gt;='Changer les paramètres'!$D$27,'Changer les paramètres'!$B$27,IF('Back office - note par action'!I48&gt;='Changer les paramètres'!$D$28,'Changer les paramètres'!$B$28,IF('Back office - note par action'!I48&gt;='Changer les paramètres'!$D$29,'Changer les paramètres'!$B$29,'Changer les paramètres'!$B$30)))))))</f>
        <v/>
      </c>
      <c r="M49" s="20"/>
      <c r="N49" s="20"/>
      <c r="O49" s="20"/>
      <c r="P49" s="20"/>
      <c r="Q49" s="20"/>
      <c r="R49" s="20"/>
      <c r="S49" s="20"/>
      <c r="T49" s="98" t="str">
        <f>IF(AND(M49="",N49="",O49="",P49="",Q49="",R49="",S49=""),"nd",'Back office - note par action'!Q48)</f>
        <v>nd</v>
      </c>
      <c r="U49" s="99" t="str">
        <f t="shared" si="0"/>
        <v/>
      </c>
    </row>
    <row r="50" spans="1:21" x14ac:dyDescent="0.25">
      <c r="A50" s="18"/>
      <c r="B50" s="22"/>
      <c r="C50" s="20"/>
      <c r="D50" s="21"/>
      <c r="E50" s="20"/>
      <c r="F50" s="20"/>
      <c r="G50" s="20"/>
      <c r="H50" s="20"/>
      <c r="I50" s="20"/>
      <c r="J50" s="20"/>
      <c r="K50" s="17" t="str">
        <f>IF('Back office - note par action'!I49=0,"nd",IF(L50="Incomplet","nd",'Back office - note par action'!I49))</f>
        <v>nd</v>
      </c>
      <c r="L50" s="97" t="str">
        <f>IF(AND(E50="",F50="",G50="",H50="",I50="",J50=""),"",IF(OR(E50="",F50="",G50="",H50="",I50="",J50=""),"incomplet",IF('Back office - note par action'!I49="","",IF('Back office - note par action'!I49&gt;='Changer les paramètres'!$D$26,'Changer les paramètres'!$B$26,IF('Back office - note par action'!I49&gt;='Changer les paramètres'!$D$27,'Changer les paramètres'!$B$27,IF('Back office - note par action'!I49&gt;='Changer les paramètres'!$D$28,'Changer les paramètres'!$B$28,IF('Back office - note par action'!I49&gt;='Changer les paramètres'!$D$29,'Changer les paramètres'!$B$29,'Changer les paramètres'!$B$30)))))))</f>
        <v/>
      </c>
      <c r="M50" s="20"/>
      <c r="N50" s="20"/>
      <c r="O50" s="20"/>
      <c r="P50" s="20"/>
      <c r="Q50" s="20"/>
      <c r="R50" s="20"/>
      <c r="S50" s="20"/>
      <c r="T50" s="98" t="str">
        <f>IF(AND(M50="",N50="",O50="",P50="",Q50="",R50="",S50=""),"nd",'Back office - note par action'!Q49)</f>
        <v>nd</v>
      </c>
      <c r="U50" s="99" t="str">
        <f t="shared" si="0"/>
        <v/>
      </c>
    </row>
    <row r="51" spans="1:21" x14ac:dyDescent="0.25">
      <c r="A51" s="18"/>
      <c r="B51" s="22"/>
      <c r="C51" s="20"/>
      <c r="D51" s="21"/>
      <c r="E51" s="20"/>
      <c r="F51" s="20"/>
      <c r="G51" s="20"/>
      <c r="H51" s="20"/>
      <c r="I51" s="20"/>
      <c r="J51" s="20"/>
      <c r="K51" s="17" t="str">
        <f>IF('Back office - note par action'!I50=0,"nd",IF(L51="Incomplet","nd",'Back office - note par action'!I50))</f>
        <v>nd</v>
      </c>
      <c r="L51" s="97" t="str">
        <f>IF(AND(E51="",F51="",G51="",H51="",I51="",J51=""),"",IF(OR(E51="",F51="",G51="",H51="",I51="",J51=""),"incomplet",IF('Back office - note par action'!I50="","",IF('Back office - note par action'!I50&gt;='Changer les paramètres'!$D$26,'Changer les paramètres'!$B$26,IF('Back office - note par action'!I50&gt;='Changer les paramètres'!$D$27,'Changer les paramètres'!$B$27,IF('Back office - note par action'!I50&gt;='Changer les paramètres'!$D$28,'Changer les paramètres'!$B$28,IF('Back office - note par action'!I50&gt;='Changer les paramètres'!$D$29,'Changer les paramètres'!$B$29,'Changer les paramètres'!$B$30)))))))</f>
        <v/>
      </c>
      <c r="M51" s="20"/>
      <c r="N51" s="20"/>
      <c r="O51" s="20"/>
      <c r="P51" s="20"/>
      <c r="Q51" s="20"/>
      <c r="R51" s="20"/>
      <c r="S51" s="20"/>
      <c r="T51" s="98" t="str">
        <f>IF(AND(M51="",N51="",O51="",P51="",Q51="",R51="",S51=""),"nd",'Back office - note par action'!Q50)</f>
        <v>nd</v>
      </c>
      <c r="U51" s="99" t="str">
        <f t="shared" si="0"/>
        <v/>
      </c>
    </row>
    <row r="52" spans="1:21" x14ac:dyDescent="0.25">
      <c r="A52" s="39"/>
      <c r="B52" s="40"/>
      <c r="C52" s="40"/>
      <c r="D52" s="21"/>
      <c r="E52" s="2"/>
      <c r="F52" s="2"/>
      <c r="G52" s="2"/>
      <c r="H52" s="2"/>
      <c r="I52" s="2"/>
      <c r="J52" s="2"/>
      <c r="K52" s="17" t="str">
        <f>IF('Back office - note par action'!I51=0,"nd",IF(L52="Incomplet","nd",'Back office - note par action'!I51))</f>
        <v>nd</v>
      </c>
      <c r="L52" s="97" t="str">
        <f>IF(AND(E52="",F52="",G52="",H52="",I52="",J52=""),"",IF(OR(E52="",F52="",G52="",H52="",I52="",J52=""),"incomplet",IF('Back office - note par action'!I51="","",IF('Back office - note par action'!I51&gt;='Changer les paramètres'!$D$26,'Changer les paramètres'!$B$26,IF('Back office - note par action'!I51&gt;='Changer les paramètres'!$D$27,'Changer les paramètres'!$B$27,IF('Back office - note par action'!I51&gt;='Changer les paramètres'!$D$28,'Changer les paramètres'!$B$28,IF('Back office - note par action'!I51&gt;='Changer les paramètres'!$D$29,'Changer les paramètres'!$B$29,'Changer les paramètres'!$B$30)))))))</f>
        <v/>
      </c>
      <c r="M52" s="20"/>
      <c r="N52" s="20"/>
      <c r="O52" s="20"/>
      <c r="P52" s="20"/>
      <c r="Q52" s="20"/>
      <c r="R52" s="20"/>
      <c r="S52" s="20"/>
      <c r="T52" s="98" t="str">
        <f>IF(AND(M52="",N52="",O52="",P52="",Q52="",R52="",S52=""),"nd",'Back office - note par action'!Q51)</f>
        <v>nd</v>
      </c>
      <c r="U52" s="99" t="str">
        <f t="shared" si="0"/>
        <v/>
      </c>
    </row>
    <row r="53" spans="1:21" x14ac:dyDescent="0.25">
      <c r="A53" s="39"/>
      <c r="B53" s="8"/>
      <c r="C53" s="8"/>
      <c r="D53" s="21"/>
      <c r="E53" s="2"/>
      <c r="F53" s="2"/>
      <c r="G53" s="2"/>
      <c r="H53" s="2"/>
      <c r="I53" s="2"/>
      <c r="J53" s="2"/>
      <c r="K53" s="17" t="str">
        <f>IF('Back office - note par action'!I52=0,"nd",IF(L53="Incomplet","nd",'Back office - note par action'!I52))</f>
        <v>nd</v>
      </c>
      <c r="L53" s="97" t="str">
        <f>IF(AND(E53="",F53="",G53="",H53="",I53="",J53=""),"",IF(OR(E53="",F53="",G53="",H53="",I53="",J53=""),"incomplet",IF('Back office - note par action'!I52="","",IF('Back office - note par action'!I52&gt;='Changer les paramètres'!$D$26,'Changer les paramètres'!$B$26,IF('Back office - note par action'!I52&gt;='Changer les paramètres'!$D$27,'Changer les paramètres'!$B$27,IF('Back office - note par action'!I52&gt;='Changer les paramètres'!$D$28,'Changer les paramètres'!$B$28,IF('Back office - note par action'!I52&gt;='Changer les paramètres'!$D$29,'Changer les paramètres'!$B$29,'Changer les paramètres'!$B$30)))))))</f>
        <v/>
      </c>
      <c r="M53" s="20"/>
      <c r="N53" s="20"/>
      <c r="O53" s="20"/>
      <c r="P53" s="20"/>
      <c r="Q53" s="20"/>
      <c r="R53" s="20"/>
      <c r="S53" s="20"/>
      <c r="T53" s="98" t="str">
        <f>IF(AND(M53="",N53="",O53="",P53="",Q53="",R53="",S53=""),"nd",'Back office - note par action'!Q52)</f>
        <v>nd</v>
      </c>
      <c r="U53" s="99" t="str">
        <f t="shared" si="0"/>
        <v/>
      </c>
    </row>
    <row r="54" spans="1:21" x14ac:dyDescent="0.25">
      <c r="A54" s="39"/>
      <c r="B54" s="40"/>
      <c r="C54" s="40"/>
      <c r="D54" s="21"/>
      <c r="E54" s="2"/>
      <c r="F54" s="2"/>
      <c r="G54" s="2"/>
      <c r="H54" s="2"/>
      <c r="I54" s="2"/>
      <c r="J54" s="2"/>
      <c r="K54" s="17" t="str">
        <f>IF('Back office - note par action'!I53=0,"nd",IF(L54="Incomplet","nd",'Back office - note par action'!I53))</f>
        <v>nd</v>
      </c>
      <c r="L54" s="97" t="str">
        <f>IF(AND(E54="",F54="",G54="",H54="",I54="",J54=""),"",IF(OR(E54="",F54="",G54="",H54="",I54="",J54=""),"incomplet",IF('Back office - note par action'!I53="","",IF('Back office - note par action'!I53&gt;='Changer les paramètres'!$D$26,'Changer les paramètres'!$B$26,IF('Back office - note par action'!I53&gt;='Changer les paramètres'!$D$27,'Changer les paramètres'!$B$27,IF('Back office - note par action'!I53&gt;='Changer les paramètres'!$D$28,'Changer les paramètres'!$B$28,IF('Back office - note par action'!I53&gt;='Changer les paramètres'!$D$29,'Changer les paramètres'!$B$29,'Changer les paramètres'!$B$30)))))))</f>
        <v/>
      </c>
      <c r="M54" s="20"/>
      <c r="N54" s="20"/>
      <c r="O54" s="20"/>
      <c r="P54" s="20"/>
      <c r="Q54" s="20"/>
      <c r="R54" s="20"/>
      <c r="S54" s="20"/>
      <c r="T54" s="98" t="str">
        <f>IF(AND(M54="",N54="",O54="",P54="",Q54="",R54="",S54=""),"nd",'Back office - note par action'!Q53)</f>
        <v>nd</v>
      </c>
      <c r="U54" s="99" t="str">
        <f t="shared" si="0"/>
        <v/>
      </c>
    </row>
    <row r="55" spans="1:21" x14ac:dyDescent="0.25">
      <c r="A55" s="39"/>
      <c r="B55" s="8"/>
      <c r="C55" s="8"/>
      <c r="D55" s="21"/>
      <c r="E55" s="2"/>
      <c r="F55" s="2"/>
      <c r="G55" s="2"/>
      <c r="H55" s="2"/>
      <c r="I55" s="2"/>
      <c r="J55" s="2"/>
      <c r="K55" s="17" t="str">
        <f>IF('Back office - note par action'!I54=0,"nd",IF(L55="Incomplet","nd",'Back office - note par action'!I54))</f>
        <v>nd</v>
      </c>
      <c r="L55" s="97" t="str">
        <f>IF(AND(E55="",F55="",G55="",H55="",I55="",J55=""),"",IF(OR(E55="",F55="",G55="",H55="",I55="",J55=""),"incomplet",IF('Back office - note par action'!I54="","",IF('Back office - note par action'!I54&gt;='Changer les paramètres'!$D$26,'Changer les paramètres'!$B$26,IF('Back office - note par action'!I54&gt;='Changer les paramètres'!$D$27,'Changer les paramètres'!$B$27,IF('Back office - note par action'!I54&gt;='Changer les paramètres'!$D$28,'Changer les paramètres'!$B$28,IF('Back office - note par action'!I54&gt;='Changer les paramètres'!$D$29,'Changer les paramètres'!$B$29,'Changer les paramètres'!$B$30)))))))</f>
        <v/>
      </c>
      <c r="M55" s="20"/>
      <c r="N55" s="20"/>
      <c r="O55" s="20"/>
      <c r="P55" s="20"/>
      <c r="Q55" s="20"/>
      <c r="R55" s="20"/>
      <c r="S55" s="20"/>
      <c r="T55" s="98" t="str">
        <f>IF(AND(M55="",N55="",O55="",P55="",Q55="",R55="",S55=""),"nd",'Back office - note par action'!Q54)</f>
        <v>nd</v>
      </c>
      <c r="U55" s="99" t="str">
        <f t="shared" si="0"/>
        <v/>
      </c>
    </row>
    <row r="56" spans="1:21" x14ac:dyDescent="0.25">
      <c r="A56" s="39"/>
      <c r="B56" s="40"/>
      <c r="C56" s="40"/>
      <c r="D56" s="21"/>
      <c r="E56" s="2"/>
      <c r="F56" s="2"/>
      <c r="G56" s="2"/>
      <c r="H56" s="2"/>
      <c r="I56" s="2"/>
      <c r="J56" s="2"/>
      <c r="K56" s="17" t="str">
        <f>IF('Back office - note par action'!I55=0,"nd",IF(L56="Incomplet","nd",'Back office - note par action'!I55))</f>
        <v>nd</v>
      </c>
      <c r="L56" s="97" t="str">
        <f>IF(AND(E56="",F56="",G56="",H56="",I56="",J56=""),"",IF(OR(E56="",F56="",G56="",H56="",I56="",J56=""),"incomplet",IF('Back office - note par action'!I55="","",IF('Back office - note par action'!I55&gt;='Changer les paramètres'!$D$26,'Changer les paramètres'!$B$26,IF('Back office - note par action'!I55&gt;='Changer les paramètres'!$D$27,'Changer les paramètres'!$B$27,IF('Back office - note par action'!I55&gt;='Changer les paramètres'!$D$28,'Changer les paramètres'!$B$28,IF('Back office - note par action'!I55&gt;='Changer les paramètres'!$D$29,'Changer les paramètres'!$B$29,'Changer les paramètres'!$B$30)))))))</f>
        <v/>
      </c>
      <c r="M56" s="20"/>
      <c r="N56" s="20"/>
      <c r="O56" s="20"/>
      <c r="P56" s="20"/>
      <c r="Q56" s="20"/>
      <c r="R56" s="20"/>
      <c r="S56" s="20"/>
      <c r="T56" s="98" t="str">
        <f>IF(AND(M56="",N56="",O56="",P56="",Q56="",R56="",S56=""),"nd",'Back office - note par action'!Q55)</f>
        <v>nd</v>
      </c>
      <c r="U56" s="99" t="str">
        <f t="shared" si="0"/>
        <v/>
      </c>
    </row>
    <row r="57" spans="1:21" x14ac:dyDescent="0.25">
      <c r="A57" s="39"/>
      <c r="B57" s="8"/>
      <c r="C57" s="8"/>
      <c r="D57" s="21"/>
      <c r="E57" s="2"/>
      <c r="F57" s="2"/>
      <c r="G57" s="2"/>
      <c r="H57" s="2"/>
      <c r="I57" s="2"/>
      <c r="J57" s="2"/>
      <c r="K57" s="17" t="str">
        <f>IF('Back office - note par action'!I56=0,"nd",IF(L57="Incomplet","nd",'Back office - note par action'!I56))</f>
        <v>nd</v>
      </c>
      <c r="L57" s="97" t="str">
        <f>IF(AND(E57="",F57="",G57="",H57="",I57="",J57=""),"",IF(OR(E57="",F57="",G57="",H57="",I57="",J57=""),"incomplet",IF('Back office - note par action'!I56="","",IF('Back office - note par action'!I56&gt;='Changer les paramètres'!$D$26,'Changer les paramètres'!$B$26,IF('Back office - note par action'!I56&gt;='Changer les paramètres'!$D$27,'Changer les paramètres'!$B$27,IF('Back office - note par action'!I56&gt;='Changer les paramètres'!$D$28,'Changer les paramètres'!$B$28,IF('Back office - note par action'!I56&gt;='Changer les paramètres'!$D$29,'Changer les paramètres'!$B$29,'Changer les paramètres'!$B$30)))))))</f>
        <v/>
      </c>
      <c r="M57" s="20"/>
      <c r="N57" s="20"/>
      <c r="O57" s="20"/>
      <c r="P57" s="20"/>
      <c r="Q57" s="20"/>
      <c r="R57" s="20"/>
      <c r="S57" s="20"/>
      <c r="T57" s="98" t="str">
        <f>IF(AND(M57="",N57="",O57="",P57="",Q57="",R57="",S57=""),"nd",'Back office - note par action'!Q56)</f>
        <v>nd</v>
      </c>
      <c r="U57" s="99" t="str">
        <f t="shared" si="0"/>
        <v/>
      </c>
    </row>
    <row r="58" spans="1:21" x14ac:dyDescent="0.25">
      <c r="A58" s="39"/>
      <c r="B58" s="40"/>
      <c r="C58" s="40"/>
      <c r="D58" s="21"/>
      <c r="E58" s="2"/>
      <c r="F58" s="2"/>
      <c r="G58" s="2"/>
      <c r="H58" s="2"/>
      <c r="I58" s="2"/>
      <c r="J58" s="2"/>
      <c r="K58" s="17" t="str">
        <f>IF('Back office - note par action'!I57=0,"nd",IF(L58="Incomplet","nd",'Back office - note par action'!I57))</f>
        <v>nd</v>
      </c>
      <c r="L58" s="97" t="str">
        <f>IF(AND(E58="",F58="",G58="",H58="",I58="",J58=""),"",IF(OR(E58="",F58="",G58="",H58="",I58="",J58=""),"incomplet",IF('Back office - note par action'!I57="","",IF('Back office - note par action'!I57&gt;='Changer les paramètres'!$D$26,'Changer les paramètres'!$B$26,IF('Back office - note par action'!I57&gt;='Changer les paramètres'!$D$27,'Changer les paramètres'!$B$27,IF('Back office - note par action'!I57&gt;='Changer les paramètres'!$D$28,'Changer les paramètres'!$B$28,IF('Back office - note par action'!I57&gt;='Changer les paramètres'!$D$29,'Changer les paramètres'!$B$29,'Changer les paramètres'!$B$30)))))))</f>
        <v/>
      </c>
      <c r="M58" s="20"/>
      <c r="N58" s="20"/>
      <c r="O58" s="20"/>
      <c r="P58" s="20"/>
      <c r="Q58" s="20"/>
      <c r="R58" s="20"/>
      <c r="S58" s="20"/>
      <c r="T58" s="98" t="str">
        <f>IF(AND(M58="",N58="",O58="",P58="",Q58="",R58="",S58=""),"nd",'Back office - note par action'!Q57)</f>
        <v>nd</v>
      </c>
      <c r="U58" s="99" t="str">
        <f t="shared" si="0"/>
        <v/>
      </c>
    </row>
    <row r="59" spans="1:21" x14ac:dyDescent="0.25">
      <c r="A59" s="39"/>
      <c r="B59" s="8"/>
      <c r="C59" s="8"/>
      <c r="D59" s="21"/>
      <c r="E59" s="2"/>
      <c r="F59" s="2"/>
      <c r="G59" s="2"/>
      <c r="H59" s="2"/>
      <c r="I59" s="2"/>
      <c r="J59" s="2"/>
      <c r="K59" s="17" t="str">
        <f>IF('Back office - note par action'!I58=0,"nd",IF(L59="Incomplet","nd",'Back office - note par action'!I58))</f>
        <v>nd</v>
      </c>
      <c r="L59" s="97" t="str">
        <f>IF(AND(E59="",F59="",G59="",H59="",I59="",J59=""),"",IF(OR(E59="",F59="",G59="",H59="",I59="",J59=""),"incomplet",IF('Back office - note par action'!I58="","",IF('Back office - note par action'!I58&gt;='Changer les paramètres'!$D$26,'Changer les paramètres'!$B$26,IF('Back office - note par action'!I58&gt;='Changer les paramètres'!$D$27,'Changer les paramètres'!$B$27,IF('Back office - note par action'!I58&gt;='Changer les paramètres'!$D$28,'Changer les paramètres'!$B$28,IF('Back office - note par action'!I58&gt;='Changer les paramètres'!$D$29,'Changer les paramètres'!$B$29,'Changer les paramètres'!$B$30)))))))</f>
        <v/>
      </c>
      <c r="M59" s="20"/>
      <c r="N59" s="20"/>
      <c r="O59" s="20"/>
      <c r="P59" s="20"/>
      <c r="Q59" s="20"/>
      <c r="R59" s="20"/>
      <c r="S59" s="20"/>
      <c r="T59" s="98" t="str">
        <f>IF(AND(M59="",N59="",O59="",P59="",Q59="",R59="",S59=""),"nd",'Back office - note par action'!Q58)</f>
        <v>nd</v>
      </c>
      <c r="U59" s="99" t="str">
        <f t="shared" si="0"/>
        <v/>
      </c>
    </row>
    <row r="60" spans="1:21" x14ac:dyDescent="0.25">
      <c r="A60" s="39"/>
      <c r="B60" s="40"/>
      <c r="C60" s="40"/>
      <c r="D60" s="21"/>
      <c r="E60" s="2"/>
      <c r="F60" s="2"/>
      <c r="G60" s="2"/>
      <c r="H60" s="2"/>
      <c r="I60" s="2"/>
      <c r="J60" s="2"/>
      <c r="K60" s="17" t="str">
        <f>IF('Back office - note par action'!I59=0,"nd",IF(L60="Incomplet","nd",'Back office - note par action'!I59))</f>
        <v>nd</v>
      </c>
      <c r="L60" s="97" t="str">
        <f>IF(AND(E60="",F60="",G60="",H60="",I60="",J60=""),"",IF(OR(E60="",F60="",G60="",H60="",I60="",J60=""),"incomplet",IF('Back office - note par action'!I59="","",IF('Back office - note par action'!I59&gt;='Changer les paramètres'!$D$26,'Changer les paramètres'!$B$26,IF('Back office - note par action'!I59&gt;='Changer les paramètres'!$D$27,'Changer les paramètres'!$B$27,IF('Back office - note par action'!I59&gt;='Changer les paramètres'!$D$28,'Changer les paramètres'!$B$28,IF('Back office - note par action'!I59&gt;='Changer les paramètres'!$D$29,'Changer les paramètres'!$B$29,'Changer les paramètres'!$B$30)))))))</f>
        <v/>
      </c>
      <c r="M60" s="20"/>
      <c r="N60" s="20"/>
      <c r="O60" s="20"/>
      <c r="P60" s="20"/>
      <c r="Q60" s="20"/>
      <c r="R60" s="20"/>
      <c r="S60" s="20"/>
      <c r="T60" s="98" t="str">
        <f>IF(AND(M60="",N60="",O60="",P60="",Q60="",R60="",S60=""),"nd",'Back office - note par action'!Q59)</f>
        <v>nd</v>
      </c>
      <c r="U60" s="99" t="str">
        <f t="shared" si="0"/>
        <v/>
      </c>
    </row>
    <row r="61" spans="1:21" x14ac:dyDescent="0.25">
      <c r="A61" s="39"/>
      <c r="B61" s="8"/>
      <c r="C61" s="8"/>
      <c r="D61" s="21"/>
      <c r="E61" s="2"/>
      <c r="F61" s="2"/>
      <c r="G61" s="2"/>
      <c r="H61" s="2"/>
      <c r="I61" s="2"/>
      <c r="J61" s="2"/>
      <c r="K61" s="17" t="str">
        <f>IF('Back office - note par action'!I60=0,"nd",IF(L61="Incomplet","nd",'Back office - note par action'!I60))</f>
        <v>nd</v>
      </c>
      <c r="L61" s="97" t="str">
        <f>IF(AND(E61="",F61="",G61="",H61="",I61="",J61=""),"",IF(OR(E61="",F61="",G61="",H61="",I61="",J61=""),"incomplet",IF('Back office - note par action'!I60="","",IF('Back office - note par action'!I60&gt;='Changer les paramètres'!$D$26,'Changer les paramètres'!$B$26,IF('Back office - note par action'!I60&gt;='Changer les paramètres'!$D$27,'Changer les paramètres'!$B$27,IF('Back office - note par action'!I60&gt;='Changer les paramètres'!$D$28,'Changer les paramètres'!$B$28,IF('Back office - note par action'!I60&gt;='Changer les paramètres'!$D$29,'Changer les paramètres'!$B$29,'Changer les paramètres'!$B$30)))))))</f>
        <v/>
      </c>
      <c r="M61" s="20"/>
      <c r="N61" s="20"/>
      <c r="O61" s="20"/>
      <c r="P61" s="20"/>
      <c r="Q61" s="20"/>
      <c r="R61" s="20"/>
      <c r="S61" s="20"/>
      <c r="T61" s="98" t="str">
        <f>IF(AND(M61="",N61="",O61="",P61="",Q61="",R61="",S61=""),"nd",'Back office - note par action'!Q60)</f>
        <v>nd</v>
      </c>
      <c r="U61" s="99" t="str">
        <f t="shared" si="0"/>
        <v/>
      </c>
    </row>
    <row r="62" spans="1:21" x14ac:dyDescent="0.25">
      <c r="A62" s="39"/>
      <c r="B62" s="40"/>
      <c r="C62" s="40"/>
      <c r="D62" s="21"/>
      <c r="E62" s="2"/>
      <c r="F62" s="2"/>
      <c r="G62" s="2"/>
      <c r="H62" s="2"/>
      <c r="I62" s="2"/>
      <c r="J62" s="2"/>
      <c r="K62" s="17" t="str">
        <f>IF('Back office - note par action'!I61=0,"nd",IF(L62="Incomplet","nd",'Back office - note par action'!I61))</f>
        <v>nd</v>
      </c>
      <c r="L62" s="97" t="str">
        <f>IF(AND(E62="",F62="",G62="",H62="",I62="",J62=""),"",IF(OR(E62="",F62="",G62="",H62="",I62="",J62=""),"incomplet",IF('Back office - note par action'!I61="","",IF('Back office - note par action'!I61&gt;='Changer les paramètres'!$D$26,'Changer les paramètres'!$B$26,IF('Back office - note par action'!I61&gt;='Changer les paramètres'!$D$27,'Changer les paramètres'!$B$27,IF('Back office - note par action'!I61&gt;='Changer les paramètres'!$D$28,'Changer les paramètres'!$B$28,IF('Back office - note par action'!I61&gt;='Changer les paramètres'!$D$29,'Changer les paramètres'!$B$29,'Changer les paramètres'!$B$30)))))))</f>
        <v/>
      </c>
      <c r="M62" s="20"/>
      <c r="N62" s="20"/>
      <c r="O62" s="20"/>
      <c r="P62" s="20"/>
      <c r="Q62" s="20"/>
      <c r="R62" s="20"/>
      <c r="S62" s="20"/>
      <c r="T62" s="98" t="str">
        <f>IF(AND(M62="",N62="",O62="",P62="",Q62="",R62="",S62=""),"nd",'Back office - note par action'!Q61)</f>
        <v>nd</v>
      </c>
      <c r="U62" s="99" t="str">
        <f t="shared" si="0"/>
        <v/>
      </c>
    </row>
    <row r="63" spans="1:21" x14ac:dyDescent="0.25">
      <c r="A63" s="39"/>
      <c r="B63" s="8"/>
      <c r="C63" s="8"/>
      <c r="D63" s="21"/>
      <c r="E63" s="2"/>
      <c r="F63" s="2"/>
      <c r="G63" s="2"/>
      <c r="H63" s="2"/>
      <c r="I63" s="2"/>
      <c r="J63" s="2"/>
      <c r="K63" s="17" t="str">
        <f>IF('Back office - note par action'!I62=0,"nd",IF(L63="Incomplet","nd",'Back office - note par action'!I62))</f>
        <v>nd</v>
      </c>
      <c r="L63" s="97" t="str">
        <f>IF(AND(E63="",F63="",G63="",H63="",I63="",J63=""),"",IF(OR(E63="",F63="",G63="",H63="",I63="",J63=""),"incomplet",IF('Back office - note par action'!I62="","",IF('Back office - note par action'!I62&gt;='Changer les paramètres'!$D$26,'Changer les paramètres'!$B$26,IF('Back office - note par action'!I62&gt;='Changer les paramètres'!$D$27,'Changer les paramètres'!$B$27,IF('Back office - note par action'!I62&gt;='Changer les paramètres'!$D$28,'Changer les paramètres'!$B$28,IF('Back office - note par action'!I62&gt;='Changer les paramètres'!$D$29,'Changer les paramètres'!$B$29,'Changer les paramètres'!$B$30)))))))</f>
        <v/>
      </c>
      <c r="M63" s="20"/>
      <c r="N63" s="20"/>
      <c r="O63" s="20"/>
      <c r="P63" s="20"/>
      <c r="Q63" s="20"/>
      <c r="R63" s="20"/>
      <c r="S63" s="20"/>
      <c r="T63" s="98" t="str">
        <f>IF(AND(M63="",N63="",O63="",P63="",Q63="",R63="",S63=""),"nd",'Back office - note par action'!Q62)</f>
        <v>nd</v>
      </c>
      <c r="U63" s="99" t="str">
        <f t="shared" si="0"/>
        <v/>
      </c>
    </row>
    <row r="64" spans="1:21" x14ac:dyDescent="0.25">
      <c r="A64" s="39"/>
      <c r="B64" s="40"/>
      <c r="C64" s="40"/>
      <c r="D64" s="21"/>
      <c r="E64" s="2"/>
      <c r="F64" s="2"/>
      <c r="G64" s="2"/>
      <c r="H64" s="2"/>
      <c r="I64" s="2"/>
      <c r="J64" s="2"/>
      <c r="K64" s="17" t="str">
        <f>IF('Back office - note par action'!I63=0,"nd",IF(L64="Incomplet","nd",'Back office - note par action'!I63))</f>
        <v>nd</v>
      </c>
      <c r="L64" s="97" t="str">
        <f>IF(AND(E64="",F64="",G64="",H64="",I64="",J64=""),"",IF(OR(E64="",F64="",G64="",H64="",I64="",J64=""),"incomplet",IF('Back office - note par action'!I63="","",IF('Back office - note par action'!I63&gt;='Changer les paramètres'!$D$26,'Changer les paramètres'!$B$26,IF('Back office - note par action'!I63&gt;='Changer les paramètres'!$D$27,'Changer les paramètres'!$B$27,IF('Back office - note par action'!I63&gt;='Changer les paramètres'!$D$28,'Changer les paramètres'!$B$28,IF('Back office - note par action'!I63&gt;='Changer les paramètres'!$D$29,'Changer les paramètres'!$B$29,'Changer les paramètres'!$B$30)))))))</f>
        <v/>
      </c>
      <c r="M64" s="20"/>
      <c r="N64" s="20"/>
      <c r="O64" s="20"/>
      <c r="P64" s="20"/>
      <c r="Q64" s="20"/>
      <c r="R64" s="20"/>
      <c r="S64" s="20"/>
      <c r="T64" s="98" t="str">
        <f>IF(AND(M64="",N64="",O64="",P64="",Q64="",R64="",S64=""),"nd",'Back office - note par action'!Q63)</f>
        <v>nd</v>
      </c>
      <c r="U64" s="99" t="str">
        <f t="shared" si="0"/>
        <v/>
      </c>
    </row>
    <row r="65" spans="1:21" x14ac:dyDescent="0.25">
      <c r="A65" s="39"/>
      <c r="B65" s="8"/>
      <c r="C65" s="8"/>
      <c r="D65" s="21"/>
      <c r="E65" s="2"/>
      <c r="F65" s="2"/>
      <c r="G65" s="2"/>
      <c r="H65" s="2"/>
      <c r="I65" s="2"/>
      <c r="J65" s="2"/>
      <c r="K65" s="17" t="str">
        <f>IF('Back office - note par action'!I64=0,"nd",IF(L65="Incomplet","nd",'Back office - note par action'!I64))</f>
        <v>nd</v>
      </c>
      <c r="L65" s="97" t="str">
        <f>IF(AND(E65="",F65="",G65="",H65="",I65="",J65=""),"",IF(OR(E65="",F65="",G65="",H65="",I65="",J65=""),"incomplet",IF('Back office - note par action'!I64="","",IF('Back office - note par action'!I64&gt;='Changer les paramètres'!$D$26,'Changer les paramètres'!$B$26,IF('Back office - note par action'!I64&gt;='Changer les paramètres'!$D$27,'Changer les paramètres'!$B$27,IF('Back office - note par action'!I64&gt;='Changer les paramètres'!$D$28,'Changer les paramètres'!$B$28,IF('Back office - note par action'!I64&gt;='Changer les paramètres'!$D$29,'Changer les paramètres'!$B$29,'Changer les paramètres'!$B$30)))))))</f>
        <v/>
      </c>
      <c r="M65" s="20"/>
      <c r="N65" s="20"/>
      <c r="O65" s="20"/>
      <c r="P65" s="20"/>
      <c r="Q65" s="20"/>
      <c r="R65" s="20"/>
      <c r="S65" s="20"/>
      <c r="T65" s="98" t="str">
        <f>IF(AND(M65="",N65="",O65="",P65="",Q65="",R65="",S65=""),"nd",'Back office - note par action'!Q64)</f>
        <v>nd</v>
      </c>
      <c r="U65" s="99" t="str">
        <f t="shared" si="0"/>
        <v/>
      </c>
    </row>
    <row r="66" spans="1:21" x14ac:dyDescent="0.25">
      <c r="A66" s="39"/>
      <c r="B66" s="40"/>
      <c r="C66" s="40"/>
      <c r="D66" s="21"/>
      <c r="E66" s="2"/>
      <c r="F66" s="2"/>
      <c r="G66" s="2"/>
      <c r="H66" s="2"/>
      <c r="I66" s="2"/>
      <c r="J66" s="2"/>
      <c r="K66" s="17" t="str">
        <f>IF('Back office - note par action'!I65=0,"nd",IF(L66="Incomplet","nd",'Back office - note par action'!I65))</f>
        <v>nd</v>
      </c>
      <c r="L66" s="97" t="str">
        <f>IF(AND(E66="",F66="",G66="",H66="",I66="",J66=""),"",IF(OR(E66="",F66="",G66="",H66="",I66="",J66=""),"incomplet",IF('Back office - note par action'!I65="","",IF('Back office - note par action'!I65&gt;='Changer les paramètres'!$D$26,'Changer les paramètres'!$B$26,IF('Back office - note par action'!I65&gt;='Changer les paramètres'!$D$27,'Changer les paramètres'!$B$27,IF('Back office - note par action'!I65&gt;='Changer les paramètres'!$D$28,'Changer les paramètres'!$B$28,IF('Back office - note par action'!I65&gt;='Changer les paramètres'!$D$29,'Changer les paramètres'!$B$29,'Changer les paramètres'!$B$30)))))))</f>
        <v/>
      </c>
      <c r="M66" s="20"/>
      <c r="N66" s="20"/>
      <c r="O66" s="20"/>
      <c r="P66" s="20"/>
      <c r="Q66" s="20"/>
      <c r="R66" s="20"/>
      <c r="S66" s="20"/>
      <c r="T66" s="98" t="str">
        <f>IF(AND(M66="",N66="",O66="",P66="",Q66="",R66="",S66=""),"nd",'Back office - note par action'!Q65)</f>
        <v>nd</v>
      </c>
      <c r="U66" s="99" t="str">
        <f t="shared" si="0"/>
        <v/>
      </c>
    </row>
    <row r="67" spans="1:21" x14ac:dyDescent="0.25">
      <c r="A67" s="39"/>
      <c r="B67" s="8"/>
      <c r="C67" s="8"/>
      <c r="D67" s="21"/>
      <c r="E67" s="2"/>
      <c r="F67" s="2"/>
      <c r="G67" s="2"/>
      <c r="H67" s="2"/>
      <c r="I67" s="2"/>
      <c r="J67" s="2"/>
      <c r="K67" s="17" t="str">
        <f>IF('Back office - note par action'!I66=0,"nd",IF(L67="Incomplet","nd",'Back office - note par action'!I66))</f>
        <v>nd</v>
      </c>
      <c r="L67" s="97" t="str">
        <f>IF(AND(E67="",F67="",G67="",H67="",I67="",J67=""),"",IF(OR(E67="",F67="",G67="",H67="",I67="",J67=""),"incomplet",IF('Back office - note par action'!I66="","",IF('Back office - note par action'!I66&gt;='Changer les paramètres'!$D$26,'Changer les paramètres'!$B$26,IF('Back office - note par action'!I66&gt;='Changer les paramètres'!$D$27,'Changer les paramètres'!$B$27,IF('Back office - note par action'!I66&gt;='Changer les paramètres'!$D$28,'Changer les paramètres'!$B$28,IF('Back office - note par action'!I66&gt;='Changer les paramètres'!$D$29,'Changer les paramètres'!$B$29,'Changer les paramètres'!$B$30)))))))</f>
        <v/>
      </c>
      <c r="M67" s="20"/>
      <c r="N67" s="20"/>
      <c r="O67" s="20"/>
      <c r="P67" s="20"/>
      <c r="Q67" s="20"/>
      <c r="R67" s="20"/>
      <c r="S67" s="20"/>
      <c r="T67" s="98" t="str">
        <f>IF(AND(M67="",N67="",O67="",P67="",Q67="",R67="",S67=""),"nd",'Back office - note par action'!Q66)</f>
        <v>nd</v>
      </c>
      <c r="U67" s="99" t="str">
        <f t="shared" si="0"/>
        <v/>
      </c>
    </row>
    <row r="68" spans="1:21" x14ac:dyDescent="0.25">
      <c r="A68" s="39"/>
      <c r="B68" s="40"/>
      <c r="C68" s="40"/>
      <c r="D68" s="21"/>
      <c r="E68" s="2"/>
      <c r="F68" s="2"/>
      <c r="G68" s="2"/>
      <c r="H68" s="2"/>
      <c r="I68" s="2"/>
      <c r="J68" s="2"/>
      <c r="K68" s="17" t="str">
        <f>IF('Back office - note par action'!I67=0,"nd",IF(L68="Incomplet","nd",'Back office - note par action'!I67))</f>
        <v>nd</v>
      </c>
      <c r="L68" s="97" t="str">
        <f>IF(AND(E68="",F68="",G68="",H68="",I68="",J68=""),"",IF(OR(E68="",F68="",G68="",H68="",I68="",J68=""),"incomplet",IF('Back office - note par action'!I67="","",IF('Back office - note par action'!I67&gt;='Changer les paramètres'!$D$26,'Changer les paramètres'!$B$26,IF('Back office - note par action'!I67&gt;='Changer les paramètres'!$D$27,'Changer les paramètres'!$B$27,IF('Back office - note par action'!I67&gt;='Changer les paramètres'!$D$28,'Changer les paramètres'!$B$28,IF('Back office - note par action'!I67&gt;='Changer les paramètres'!$D$29,'Changer les paramètres'!$B$29,'Changer les paramètres'!$B$30)))))))</f>
        <v/>
      </c>
      <c r="M68" s="20"/>
      <c r="N68" s="20"/>
      <c r="O68" s="20"/>
      <c r="P68" s="20"/>
      <c r="Q68" s="20"/>
      <c r="R68" s="20"/>
      <c r="S68" s="20"/>
      <c r="T68" s="98" t="str">
        <f>IF(AND(M68="",N68="",O68="",P68="",Q68="",R68="",S68=""),"nd",'Back office - note par action'!Q67)</f>
        <v>nd</v>
      </c>
      <c r="U68" s="99" t="str">
        <f t="shared" ref="U68:U101" si="1">IF(T68="nd","",IF(T68&lt;=-5,"Très négatif",IF(T68&lt;=-2,"Négatif",IF(T68&lt;=1,"Faible",IF(T68&lt;=4,"Positif","Très positif")))))</f>
        <v/>
      </c>
    </row>
    <row r="69" spans="1:21" x14ac:dyDescent="0.25">
      <c r="A69" s="39"/>
      <c r="B69" s="8"/>
      <c r="C69" s="8"/>
      <c r="D69" s="21"/>
      <c r="E69" s="2"/>
      <c r="F69" s="2"/>
      <c r="G69" s="2"/>
      <c r="H69" s="2"/>
      <c r="I69" s="2"/>
      <c r="J69" s="2"/>
      <c r="K69" s="17" t="str">
        <f>IF('Back office - note par action'!I68=0,"nd",IF(L69="Incomplet","nd",'Back office - note par action'!I68))</f>
        <v>nd</v>
      </c>
      <c r="L69" s="97" t="str">
        <f>IF(AND(E69="",F69="",G69="",H69="",I69="",J69=""),"",IF(OR(E69="",F69="",G69="",H69="",I69="",J69=""),"incomplet",IF('Back office - note par action'!I68="","",IF('Back office - note par action'!I68&gt;='Changer les paramètres'!$D$26,'Changer les paramètres'!$B$26,IF('Back office - note par action'!I68&gt;='Changer les paramètres'!$D$27,'Changer les paramètres'!$B$27,IF('Back office - note par action'!I68&gt;='Changer les paramètres'!$D$28,'Changer les paramètres'!$B$28,IF('Back office - note par action'!I68&gt;='Changer les paramètres'!$D$29,'Changer les paramètres'!$B$29,'Changer les paramètres'!$B$30)))))))</f>
        <v/>
      </c>
      <c r="M69" s="20"/>
      <c r="N69" s="20"/>
      <c r="O69" s="20"/>
      <c r="P69" s="20"/>
      <c r="Q69" s="20"/>
      <c r="R69" s="20"/>
      <c r="S69" s="20"/>
      <c r="T69" s="98" t="str">
        <f>IF(AND(M69="",N69="",O69="",P69="",Q69="",R69="",S69=""),"nd",'Back office - note par action'!Q68)</f>
        <v>nd</v>
      </c>
      <c r="U69" s="99" t="str">
        <f t="shared" si="1"/>
        <v/>
      </c>
    </row>
    <row r="70" spans="1:21" x14ac:dyDescent="0.25">
      <c r="A70" s="39"/>
      <c r="B70" s="40"/>
      <c r="C70" s="40"/>
      <c r="D70" s="21"/>
      <c r="E70" s="2"/>
      <c r="F70" s="2"/>
      <c r="G70" s="2"/>
      <c r="H70" s="2"/>
      <c r="I70" s="2"/>
      <c r="J70" s="2"/>
      <c r="K70" s="17" t="str">
        <f>IF('Back office - note par action'!I69=0,"nd",IF(L70="Incomplet","nd",'Back office - note par action'!I69))</f>
        <v>nd</v>
      </c>
      <c r="L70" s="97" t="str">
        <f>IF(AND(E70="",F70="",G70="",H70="",I70="",J70=""),"",IF(OR(E70="",F70="",G70="",H70="",I70="",J70=""),"incomplet",IF('Back office - note par action'!I69="","",IF('Back office - note par action'!I69&gt;='Changer les paramètres'!$D$26,'Changer les paramètres'!$B$26,IF('Back office - note par action'!I69&gt;='Changer les paramètres'!$D$27,'Changer les paramètres'!$B$27,IF('Back office - note par action'!I69&gt;='Changer les paramètres'!$D$28,'Changer les paramètres'!$B$28,IF('Back office - note par action'!I69&gt;='Changer les paramètres'!$D$29,'Changer les paramètres'!$B$29,'Changer les paramètres'!$B$30)))))))</f>
        <v/>
      </c>
      <c r="M70" s="20"/>
      <c r="N70" s="20"/>
      <c r="O70" s="20"/>
      <c r="P70" s="20"/>
      <c r="Q70" s="20"/>
      <c r="R70" s="20"/>
      <c r="S70" s="20"/>
      <c r="T70" s="98" t="str">
        <f>IF(AND(M70="",N70="",O70="",P70="",Q70="",R70="",S70=""),"nd",'Back office - note par action'!Q69)</f>
        <v>nd</v>
      </c>
      <c r="U70" s="99" t="str">
        <f t="shared" si="1"/>
        <v/>
      </c>
    </row>
    <row r="71" spans="1:21" x14ac:dyDescent="0.25">
      <c r="A71" s="39"/>
      <c r="B71" s="8"/>
      <c r="C71" s="8"/>
      <c r="D71" s="21"/>
      <c r="E71" s="2"/>
      <c r="F71" s="2"/>
      <c r="G71" s="2"/>
      <c r="H71" s="2"/>
      <c r="I71" s="2"/>
      <c r="J71" s="2"/>
      <c r="K71" s="17" t="str">
        <f>IF('Back office - note par action'!I70=0,"nd",IF(L71="Incomplet","nd",'Back office - note par action'!I70))</f>
        <v>nd</v>
      </c>
      <c r="L71" s="97" t="str">
        <f>IF(AND(E71="",F71="",G71="",H71="",I71="",J71=""),"",IF(OR(E71="",F71="",G71="",H71="",I71="",J71=""),"incomplet",IF('Back office - note par action'!I70="","",IF('Back office - note par action'!I70&gt;='Changer les paramètres'!$D$26,'Changer les paramètres'!$B$26,IF('Back office - note par action'!I70&gt;='Changer les paramètres'!$D$27,'Changer les paramètres'!$B$27,IF('Back office - note par action'!I70&gt;='Changer les paramètres'!$D$28,'Changer les paramètres'!$B$28,IF('Back office - note par action'!I70&gt;='Changer les paramètres'!$D$29,'Changer les paramètres'!$B$29,'Changer les paramètres'!$B$30)))))))</f>
        <v/>
      </c>
      <c r="M71" s="20"/>
      <c r="N71" s="20"/>
      <c r="O71" s="20"/>
      <c r="P71" s="20"/>
      <c r="Q71" s="20"/>
      <c r="R71" s="20"/>
      <c r="S71" s="20"/>
      <c r="T71" s="98" t="str">
        <f>IF(AND(M71="",N71="",O71="",P71="",Q71="",R71="",S71=""),"nd",'Back office - note par action'!Q70)</f>
        <v>nd</v>
      </c>
      <c r="U71" s="99" t="str">
        <f t="shared" si="1"/>
        <v/>
      </c>
    </row>
    <row r="72" spans="1:21" x14ac:dyDescent="0.25">
      <c r="A72" s="39"/>
      <c r="B72" s="40"/>
      <c r="C72" s="40"/>
      <c r="D72" s="21"/>
      <c r="E72" s="2"/>
      <c r="F72" s="2"/>
      <c r="G72" s="2"/>
      <c r="H72" s="2"/>
      <c r="I72" s="2"/>
      <c r="J72" s="2"/>
      <c r="K72" s="17" t="str">
        <f>IF('Back office - note par action'!I71=0,"nd",IF(L72="Incomplet","nd",'Back office - note par action'!I71))</f>
        <v>nd</v>
      </c>
      <c r="L72" s="97" t="str">
        <f>IF(AND(E72="",F72="",G72="",H72="",I72="",J72=""),"",IF(OR(E72="",F72="",G72="",H72="",I72="",J72=""),"incomplet",IF('Back office - note par action'!I71="","",IF('Back office - note par action'!I71&gt;='Changer les paramètres'!$D$26,'Changer les paramètres'!$B$26,IF('Back office - note par action'!I71&gt;='Changer les paramètres'!$D$27,'Changer les paramètres'!$B$27,IF('Back office - note par action'!I71&gt;='Changer les paramètres'!$D$28,'Changer les paramètres'!$B$28,IF('Back office - note par action'!I71&gt;='Changer les paramètres'!$D$29,'Changer les paramètres'!$B$29,'Changer les paramètres'!$B$30)))))))</f>
        <v/>
      </c>
      <c r="M72" s="20"/>
      <c r="N72" s="20"/>
      <c r="O72" s="20"/>
      <c r="P72" s="20"/>
      <c r="Q72" s="20"/>
      <c r="R72" s="20"/>
      <c r="S72" s="20"/>
      <c r="T72" s="98" t="str">
        <f>IF(AND(M72="",N72="",O72="",P72="",Q72="",R72="",S72=""),"nd",'Back office - note par action'!Q71)</f>
        <v>nd</v>
      </c>
      <c r="U72" s="99" t="str">
        <f t="shared" si="1"/>
        <v/>
      </c>
    </row>
    <row r="73" spans="1:21" x14ac:dyDescent="0.25">
      <c r="A73" s="39"/>
      <c r="B73" s="8"/>
      <c r="C73" s="8"/>
      <c r="D73" s="21"/>
      <c r="E73" s="2"/>
      <c r="F73" s="2"/>
      <c r="G73" s="2"/>
      <c r="H73" s="2"/>
      <c r="I73" s="2"/>
      <c r="J73" s="2"/>
      <c r="K73" s="17" t="str">
        <f>IF('Back office - note par action'!I72=0,"nd",IF(L73="Incomplet","nd",'Back office - note par action'!I72))</f>
        <v>nd</v>
      </c>
      <c r="L73" s="97" t="str">
        <f>IF(AND(E73="",F73="",G73="",H73="",I73="",J73=""),"",IF(OR(E73="",F73="",G73="",H73="",I73="",J73=""),"incomplet",IF('Back office - note par action'!I72="","",IF('Back office - note par action'!I72&gt;='Changer les paramètres'!$D$26,'Changer les paramètres'!$B$26,IF('Back office - note par action'!I72&gt;='Changer les paramètres'!$D$27,'Changer les paramètres'!$B$27,IF('Back office - note par action'!I72&gt;='Changer les paramètres'!$D$28,'Changer les paramètres'!$B$28,IF('Back office - note par action'!I72&gt;='Changer les paramètres'!$D$29,'Changer les paramètres'!$B$29,'Changer les paramètres'!$B$30)))))))</f>
        <v/>
      </c>
      <c r="M73" s="20"/>
      <c r="N73" s="20"/>
      <c r="O73" s="20"/>
      <c r="P73" s="20"/>
      <c r="Q73" s="20"/>
      <c r="R73" s="20"/>
      <c r="S73" s="20"/>
      <c r="T73" s="98" t="str">
        <f>IF(AND(M73="",N73="",O73="",P73="",Q73="",R73="",S73=""),"nd",'Back office - note par action'!Q72)</f>
        <v>nd</v>
      </c>
      <c r="U73" s="99" t="str">
        <f t="shared" si="1"/>
        <v/>
      </c>
    </row>
    <row r="74" spans="1:21" x14ac:dyDescent="0.25">
      <c r="A74" s="39"/>
      <c r="B74" s="40"/>
      <c r="C74" s="40"/>
      <c r="D74" s="21"/>
      <c r="E74" s="2"/>
      <c r="F74" s="2"/>
      <c r="G74" s="2"/>
      <c r="H74" s="2"/>
      <c r="I74" s="2"/>
      <c r="J74" s="2"/>
      <c r="K74" s="17" t="str">
        <f>IF('Back office - note par action'!I73=0,"nd",IF(L74="Incomplet","nd",'Back office - note par action'!I73))</f>
        <v>nd</v>
      </c>
      <c r="L74" s="97" t="str">
        <f>IF(AND(E74="",F74="",G74="",H74="",I74="",J74=""),"",IF(OR(E74="",F74="",G74="",H74="",I74="",J74=""),"incomplet",IF('Back office - note par action'!I73="","",IF('Back office - note par action'!I73&gt;='Changer les paramètres'!$D$26,'Changer les paramètres'!$B$26,IF('Back office - note par action'!I73&gt;='Changer les paramètres'!$D$27,'Changer les paramètres'!$B$27,IF('Back office - note par action'!I73&gt;='Changer les paramètres'!$D$28,'Changer les paramètres'!$B$28,IF('Back office - note par action'!I73&gt;='Changer les paramètres'!$D$29,'Changer les paramètres'!$B$29,'Changer les paramètres'!$B$30)))))))</f>
        <v/>
      </c>
      <c r="M74" s="20"/>
      <c r="N74" s="20"/>
      <c r="O74" s="20"/>
      <c r="P74" s="20"/>
      <c r="Q74" s="20"/>
      <c r="R74" s="20"/>
      <c r="S74" s="20"/>
      <c r="T74" s="98" t="str">
        <f>IF(AND(M74="",N74="",O74="",P74="",Q74="",R74="",S74=""),"nd",'Back office - note par action'!Q73)</f>
        <v>nd</v>
      </c>
      <c r="U74" s="99" t="str">
        <f t="shared" si="1"/>
        <v/>
      </c>
    </row>
    <row r="75" spans="1:21" x14ac:dyDescent="0.25">
      <c r="A75" s="39"/>
      <c r="B75" s="8"/>
      <c r="C75" s="8"/>
      <c r="D75" s="21"/>
      <c r="E75" s="2"/>
      <c r="F75" s="2"/>
      <c r="G75" s="2"/>
      <c r="H75" s="2"/>
      <c r="I75" s="2"/>
      <c r="J75" s="2"/>
      <c r="K75" s="17" t="str">
        <f>IF('Back office - note par action'!I74=0,"nd",IF(L75="Incomplet","nd",'Back office - note par action'!I74))</f>
        <v>nd</v>
      </c>
      <c r="L75" s="97" t="str">
        <f>IF(AND(E75="",F75="",G75="",H75="",I75="",J75=""),"",IF(OR(E75="",F75="",G75="",H75="",I75="",J75=""),"incomplet",IF('Back office - note par action'!I74="","",IF('Back office - note par action'!I74&gt;='Changer les paramètres'!$D$26,'Changer les paramètres'!$B$26,IF('Back office - note par action'!I74&gt;='Changer les paramètres'!$D$27,'Changer les paramètres'!$B$27,IF('Back office - note par action'!I74&gt;='Changer les paramètres'!$D$28,'Changer les paramètres'!$B$28,IF('Back office - note par action'!I74&gt;='Changer les paramètres'!$D$29,'Changer les paramètres'!$B$29,'Changer les paramètres'!$B$30)))))))</f>
        <v/>
      </c>
      <c r="M75" s="20"/>
      <c r="N75" s="20"/>
      <c r="O75" s="20"/>
      <c r="P75" s="20"/>
      <c r="Q75" s="20"/>
      <c r="R75" s="20"/>
      <c r="S75" s="20"/>
      <c r="T75" s="98" t="str">
        <f>IF(AND(M75="",N75="",O75="",P75="",Q75="",R75="",S75=""),"nd",'Back office - note par action'!Q74)</f>
        <v>nd</v>
      </c>
      <c r="U75" s="99" t="str">
        <f t="shared" si="1"/>
        <v/>
      </c>
    </row>
    <row r="76" spans="1:21" x14ac:dyDescent="0.25">
      <c r="A76" s="39"/>
      <c r="B76" s="40"/>
      <c r="C76" s="40"/>
      <c r="D76" s="21"/>
      <c r="E76" s="2"/>
      <c r="F76" s="2"/>
      <c r="G76" s="2"/>
      <c r="H76" s="2"/>
      <c r="I76" s="2"/>
      <c r="J76" s="2"/>
      <c r="K76" s="17" t="str">
        <f>IF('Back office - note par action'!I75=0,"nd",IF(L76="Incomplet","nd",'Back office - note par action'!I75))</f>
        <v>nd</v>
      </c>
      <c r="L76" s="97" t="str">
        <f>IF(AND(E76="",F76="",G76="",H76="",I76="",J76=""),"",IF(OR(E76="",F76="",G76="",H76="",I76="",J76=""),"incomplet",IF('Back office - note par action'!I75="","",IF('Back office - note par action'!I75&gt;='Changer les paramètres'!$D$26,'Changer les paramètres'!$B$26,IF('Back office - note par action'!I75&gt;='Changer les paramètres'!$D$27,'Changer les paramètres'!$B$27,IF('Back office - note par action'!I75&gt;='Changer les paramètres'!$D$28,'Changer les paramètres'!$B$28,IF('Back office - note par action'!I75&gt;='Changer les paramètres'!$D$29,'Changer les paramètres'!$B$29,'Changer les paramètres'!$B$30)))))))</f>
        <v/>
      </c>
      <c r="M76" s="20"/>
      <c r="N76" s="20"/>
      <c r="O76" s="20"/>
      <c r="P76" s="20"/>
      <c r="Q76" s="20"/>
      <c r="R76" s="20"/>
      <c r="S76" s="20"/>
      <c r="T76" s="98" t="str">
        <f>IF(AND(M76="",N76="",O76="",P76="",Q76="",R76="",S76=""),"nd",'Back office - note par action'!Q75)</f>
        <v>nd</v>
      </c>
      <c r="U76" s="99" t="str">
        <f t="shared" si="1"/>
        <v/>
      </c>
    </row>
    <row r="77" spans="1:21" x14ac:dyDescent="0.25">
      <c r="A77" s="39"/>
      <c r="B77" s="8"/>
      <c r="C77" s="8"/>
      <c r="D77" s="21"/>
      <c r="E77" s="2"/>
      <c r="F77" s="2"/>
      <c r="G77" s="2"/>
      <c r="H77" s="2"/>
      <c r="I77" s="2"/>
      <c r="J77" s="2"/>
      <c r="K77" s="17" t="str">
        <f>IF('Back office - note par action'!I76=0,"nd",IF(L77="Incomplet","nd",'Back office - note par action'!I76))</f>
        <v>nd</v>
      </c>
      <c r="L77" s="97" t="str">
        <f>IF(AND(E77="",F77="",G77="",H77="",I77="",J77=""),"",IF(OR(E77="",F77="",G77="",H77="",I77="",J77=""),"incomplet",IF('Back office - note par action'!I76="","",IF('Back office - note par action'!I76&gt;='Changer les paramètres'!$D$26,'Changer les paramètres'!$B$26,IF('Back office - note par action'!I76&gt;='Changer les paramètres'!$D$27,'Changer les paramètres'!$B$27,IF('Back office - note par action'!I76&gt;='Changer les paramètres'!$D$28,'Changer les paramètres'!$B$28,IF('Back office - note par action'!I76&gt;='Changer les paramètres'!$D$29,'Changer les paramètres'!$B$29,'Changer les paramètres'!$B$30)))))))</f>
        <v/>
      </c>
      <c r="M77" s="20"/>
      <c r="N77" s="20"/>
      <c r="O77" s="20"/>
      <c r="P77" s="20"/>
      <c r="Q77" s="20"/>
      <c r="R77" s="20"/>
      <c r="S77" s="20"/>
      <c r="T77" s="98" t="str">
        <f>IF(AND(M77="",N77="",O77="",P77="",Q77="",R77="",S77=""),"nd",'Back office - note par action'!Q76)</f>
        <v>nd</v>
      </c>
      <c r="U77" s="99" t="str">
        <f t="shared" si="1"/>
        <v/>
      </c>
    </row>
    <row r="78" spans="1:21" x14ac:dyDescent="0.25">
      <c r="A78" s="39"/>
      <c r="B78" s="40"/>
      <c r="C78" s="40"/>
      <c r="D78" s="21"/>
      <c r="E78" s="2"/>
      <c r="F78" s="2"/>
      <c r="G78" s="2"/>
      <c r="H78" s="2"/>
      <c r="I78" s="2"/>
      <c r="J78" s="2"/>
      <c r="K78" s="17" t="str">
        <f>IF('Back office - note par action'!I77=0,"nd",IF(L78="Incomplet","nd",'Back office - note par action'!I77))</f>
        <v>nd</v>
      </c>
      <c r="L78" s="97" t="str">
        <f>IF(AND(E78="",F78="",G78="",H78="",I78="",J78=""),"",IF(OR(E78="",F78="",G78="",H78="",I78="",J78=""),"incomplet",IF('Back office - note par action'!I77="","",IF('Back office - note par action'!I77&gt;='Changer les paramètres'!$D$26,'Changer les paramètres'!$B$26,IF('Back office - note par action'!I77&gt;='Changer les paramètres'!$D$27,'Changer les paramètres'!$B$27,IF('Back office - note par action'!I77&gt;='Changer les paramètres'!$D$28,'Changer les paramètres'!$B$28,IF('Back office - note par action'!I77&gt;='Changer les paramètres'!$D$29,'Changer les paramètres'!$B$29,'Changer les paramètres'!$B$30)))))))</f>
        <v/>
      </c>
      <c r="M78" s="20"/>
      <c r="N78" s="20"/>
      <c r="O78" s="20"/>
      <c r="P78" s="20"/>
      <c r="Q78" s="20"/>
      <c r="R78" s="20"/>
      <c r="S78" s="20"/>
      <c r="T78" s="98" t="str">
        <f>IF(AND(M78="",N78="",O78="",P78="",Q78="",R78="",S78=""),"nd",'Back office - note par action'!Q77)</f>
        <v>nd</v>
      </c>
      <c r="U78" s="99" t="str">
        <f t="shared" si="1"/>
        <v/>
      </c>
    </row>
    <row r="79" spans="1:21" x14ac:dyDescent="0.25">
      <c r="A79" s="39"/>
      <c r="B79" s="8"/>
      <c r="C79" s="8"/>
      <c r="D79" s="21"/>
      <c r="E79" s="2"/>
      <c r="F79" s="2"/>
      <c r="G79" s="2"/>
      <c r="H79" s="2"/>
      <c r="I79" s="2"/>
      <c r="J79" s="2"/>
      <c r="K79" s="17" t="str">
        <f>IF('Back office - note par action'!I78=0,"nd",IF(L79="Incomplet","nd",'Back office - note par action'!I78))</f>
        <v>nd</v>
      </c>
      <c r="L79" s="97" t="str">
        <f>IF(AND(E79="",F79="",G79="",H79="",I79="",J79=""),"",IF(OR(E79="",F79="",G79="",H79="",I79="",J79=""),"incomplet",IF('Back office - note par action'!I78="","",IF('Back office - note par action'!I78&gt;='Changer les paramètres'!$D$26,'Changer les paramètres'!$B$26,IF('Back office - note par action'!I78&gt;='Changer les paramètres'!$D$27,'Changer les paramètres'!$B$27,IF('Back office - note par action'!I78&gt;='Changer les paramètres'!$D$28,'Changer les paramètres'!$B$28,IF('Back office - note par action'!I78&gt;='Changer les paramètres'!$D$29,'Changer les paramètres'!$B$29,'Changer les paramètres'!$B$30)))))))</f>
        <v/>
      </c>
      <c r="M79" s="20"/>
      <c r="N79" s="20"/>
      <c r="O79" s="20"/>
      <c r="P79" s="20"/>
      <c r="Q79" s="20"/>
      <c r="R79" s="20"/>
      <c r="S79" s="20"/>
      <c r="T79" s="98" t="str">
        <f>IF(AND(M79="",N79="",O79="",P79="",Q79="",R79="",S79=""),"nd",'Back office - note par action'!Q78)</f>
        <v>nd</v>
      </c>
      <c r="U79" s="99" t="str">
        <f t="shared" si="1"/>
        <v/>
      </c>
    </row>
    <row r="80" spans="1:21" x14ac:dyDescent="0.25">
      <c r="A80" s="39"/>
      <c r="B80" s="40"/>
      <c r="C80" s="40"/>
      <c r="D80" s="21"/>
      <c r="E80" s="2"/>
      <c r="F80" s="2"/>
      <c r="G80" s="2"/>
      <c r="H80" s="2"/>
      <c r="I80" s="2"/>
      <c r="J80" s="2"/>
      <c r="K80" s="17" t="str">
        <f>IF('Back office - note par action'!I79=0,"nd",IF(L80="Incomplet","nd",'Back office - note par action'!I79))</f>
        <v>nd</v>
      </c>
      <c r="L80" s="97" t="str">
        <f>IF(AND(E80="",F80="",G80="",H80="",I80="",J80=""),"",IF(OR(E80="",F80="",G80="",H80="",I80="",J80=""),"incomplet",IF('Back office - note par action'!I79="","",IF('Back office - note par action'!I79&gt;='Changer les paramètres'!$D$26,'Changer les paramètres'!$B$26,IF('Back office - note par action'!I79&gt;='Changer les paramètres'!$D$27,'Changer les paramètres'!$B$27,IF('Back office - note par action'!I79&gt;='Changer les paramètres'!$D$28,'Changer les paramètres'!$B$28,IF('Back office - note par action'!I79&gt;='Changer les paramètres'!$D$29,'Changer les paramètres'!$B$29,'Changer les paramètres'!$B$30)))))))</f>
        <v/>
      </c>
      <c r="M80" s="20"/>
      <c r="N80" s="20"/>
      <c r="O80" s="20"/>
      <c r="P80" s="20"/>
      <c r="Q80" s="20"/>
      <c r="R80" s="20"/>
      <c r="S80" s="20"/>
      <c r="T80" s="98" t="str">
        <f>IF(AND(M80="",N80="",O80="",P80="",Q80="",R80="",S80=""),"nd",'Back office - note par action'!Q79)</f>
        <v>nd</v>
      </c>
      <c r="U80" s="99" t="str">
        <f t="shared" si="1"/>
        <v/>
      </c>
    </row>
    <row r="81" spans="1:21" x14ac:dyDescent="0.25">
      <c r="A81" s="39"/>
      <c r="B81" s="8"/>
      <c r="C81" s="8"/>
      <c r="D81" s="21"/>
      <c r="E81" s="2"/>
      <c r="F81" s="2"/>
      <c r="G81" s="2"/>
      <c r="H81" s="2"/>
      <c r="I81" s="2"/>
      <c r="J81" s="2"/>
      <c r="K81" s="17" t="str">
        <f>IF('Back office - note par action'!I80=0,"nd",IF(L81="Incomplet","nd",'Back office - note par action'!I80))</f>
        <v>nd</v>
      </c>
      <c r="L81" s="97" t="str">
        <f>IF(AND(E81="",F81="",G81="",H81="",I81="",J81=""),"",IF(OR(E81="",F81="",G81="",H81="",I81="",J81=""),"incomplet",IF('Back office - note par action'!I80="","",IF('Back office - note par action'!I80&gt;='Changer les paramètres'!$D$26,'Changer les paramètres'!$B$26,IF('Back office - note par action'!I80&gt;='Changer les paramètres'!$D$27,'Changer les paramètres'!$B$27,IF('Back office - note par action'!I80&gt;='Changer les paramètres'!$D$28,'Changer les paramètres'!$B$28,IF('Back office - note par action'!I80&gt;='Changer les paramètres'!$D$29,'Changer les paramètres'!$B$29,'Changer les paramètres'!$B$30)))))))</f>
        <v/>
      </c>
      <c r="M81" s="20"/>
      <c r="N81" s="20"/>
      <c r="O81" s="20"/>
      <c r="P81" s="20"/>
      <c r="Q81" s="20"/>
      <c r="R81" s="20"/>
      <c r="S81" s="20"/>
      <c r="T81" s="98" t="str">
        <f>IF(AND(M81="",N81="",O81="",P81="",Q81="",R81="",S81=""),"nd",'Back office - note par action'!Q80)</f>
        <v>nd</v>
      </c>
      <c r="U81" s="99" t="str">
        <f t="shared" si="1"/>
        <v/>
      </c>
    </row>
    <row r="82" spans="1:21" x14ac:dyDescent="0.25">
      <c r="A82" s="39"/>
      <c r="B82" s="40"/>
      <c r="C82" s="40"/>
      <c r="D82" s="21"/>
      <c r="E82" s="2"/>
      <c r="F82" s="2"/>
      <c r="G82" s="2"/>
      <c r="H82" s="2"/>
      <c r="I82" s="2"/>
      <c r="J82" s="2"/>
      <c r="K82" s="17" t="str">
        <f>IF('Back office - note par action'!I81=0,"nd",IF(L82="Incomplet","nd",'Back office - note par action'!I81))</f>
        <v>nd</v>
      </c>
      <c r="L82" s="97" t="str">
        <f>IF(AND(E82="",F82="",G82="",H82="",I82="",J82=""),"",IF(OR(E82="",F82="",G82="",H82="",I82="",J82=""),"incomplet",IF('Back office - note par action'!I81="","",IF('Back office - note par action'!I81&gt;='Changer les paramètres'!$D$26,'Changer les paramètres'!$B$26,IF('Back office - note par action'!I81&gt;='Changer les paramètres'!$D$27,'Changer les paramètres'!$B$27,IF('Back office - note par action'!I81&gt;='Changer les paramètres'!$D$28,'Changer les paramètres'!$B$28,IF('Back office - note par action'!I81&gt;='Changer les paramètres'!$D$29,'Changer les paramètres'!$B$29,'Changer les paramètres'!$B$30)))))))</f>
        <v/>
      </c>
      <c r="M82" s="20"/>
      <c r="N82" s="20"/>
      <c r="O82" s="20"/>
      <c r="P82" s="20"/>
      <c r="Q82" s="20"/>
      <c r="R82" s="20"/>
      <c r="S82" s="20"/>
      <c r="T82" s="98" t="str">
        <f>IF(AND(M82="",N82="",O82="",P82="",Q82="",R82="",S82=""),"nd",'Back office - note par action'!Q81)</f>
        <v>nd</v>
      </c>
      <c r="U82" s="99" t="str">
        <f t="shared" si="1"/>
        <v/>
      </c>
    </row>
    <row r="83" spans="1:21" x14ac:dyDescent="0.25">
      <c r="A83" s="39"/>
      <c r="B83" s="8"/>
      <c r="C83" s="8"/>
      <c r="D83" s="21"/>
      <c r="E83" s="2"/>
      <c r="F83" s="2"/>
      <c r="G83" s="2"/>
      <c r="H83" s="2"/>
      <c r="I83" s="2"/>
      <c r="J83" s="2"/>
      <c r="K83" s="17" t="str">
        <f>IF('Back office - note par action'!I82=0,"nd",IF(L83="Incomplet","nd",'Back office - note par action'!I82))</f>
        <v>nd</v>
      </c>
      <c r="L83" s="97" t="str">
        <f>IF(AND(E83="",F83="",G83="",H83="",I83="",J83=""),"",IF(OR(E83="",F83="",G83="",H83="",I83="",J83=""),"incomplet",IF('Back office - note par action'!I82="","",IF('Back office - note par action'!I82&gt;='Changer les paramètres'!$D$26,'Changer les paramètres'!$B$26,IF('Back office - note par action'!I82&gt;='Changer les paramètres'!$D$27,'Changer les paramètres'!$B$27,IF('Back office - note par action'!I82&gt;='Changer les paramètres'!$D$28,'Changer les paramètres'!$B$28,IF('Back office - note par action'!I82&gt;='Changer les paramètres'!$D$29,'Changer les paramètres'!$B$29,'Changer les paramètres'!$B$30)))))))</f>
        <v/>
      </c>
      <c r="M83" s="20"/>
      <c r="N83" s="20"/>
      <c r="O83" s="20"/>
      <c r="P83" s="20"/>
      <c r="Q83" s="20"/>
      <c r="R83" s="20"/>
      <c r="S83" s="20"/>
      <c r="T83" s="98" t="str">
        <f>IF(AND(M83="",N83="",O83="",P83="",Q83="",R83="",S83=""),"nd",'Back office - note par action'!Q82)</f>
        <v>nd</v>
      </c>
      <c r="U83" s="99" t="str">
        <f t="shared" si="1"/>
        <v/>
      </c>
    </row>
    <row r="84" spans="1:21" x14ac:dyDescent="0.25">
      <c r="A84" s="39"/>
      <c r="B84" s="40"/>
      <c r="C84" s="40"/>
      <c r="D84" s="21"/>
      <c r="E84" s="2"/>
      <c r="F84" s="2"/>
      <c r="G84" s="2"/>
      <c r="H84" s="2"/>
      <c r="I84" s="2"/>
      <c r="J84" s="2"/>
      <c r="K84" s="17" t="str">
        <f>IF('Back office - note par action'!I83=0,"nd",IF(L84="Incomplet","nd",'Back office - note par action'!I83))</f>
        <v>nd</v>
      </c>
      <c r="L84" s="97" t="str">
        <f>IF(AND(E84="",F84="",G84="",H84="",I84="",J84=""),"",IF(OR(E84="",F84="",G84="",H84="",I84="",J84=""),"incomplet",IF('Back office - note par action'!I83="","",IF('Back office - note par action'!I83&gt;='Changer les paramètres'!$D$26,'Changer les paramètres'!$B$26,IF('Back office - note par action'!I83&gt;='Changer les paramètres'!$D$27,'Changer les paramètres'!$B$27,IF('Back office - note par action'!I83&gt;='Changer les paramètres'!$D$28,'Changer les paramètres'!$B$28,IF('Back office - note par action'!I83&gt;='Changer les paramètres'!$D$29,'Changer les paramètres'!$B$29,'Changer les paramètres'!$B$30)))))))</f>
        <v/>
      </c>
      <c r="M84" s="20"/>
      <c r="N84" s="20"/>
      <c r="O84" s="20"/>
      <c r="P84" s="20"/>
      <c r="Q84" s="20"/>
      <c r="R84" s="20"/>
      <c r="S84" s="20"/>
      <c r="T84" s="98" t="str">
        <f>IF(AND(M84="",N84="",O84="",P84="",Q84="",R84="",S84=""),"nd",'Back office - note par action'!Q83)</f>
        <v>nd</v>
      </c>
      <c r="U84" s="99" t="str">
        <f t="shared" si="1"/>
        <v/>
      </c>
    </row>
    <row r="85" spans="1:21" x14ac:dyDescent="0.25">
      <c r="A85" s="39"/>
      <c r="B85" s="8"/>
      <c r="C85" s="8"/>
      <c r="D85" s="21"/>
      <c r="E85" s="2"/>
      <c r="F85" s="2"/>
      <c r="G85" s="2"/>
      <c r="H85" s="2"/>
      <c r="I85" s="2"/>
      <c r="J85" s="2"/>
      <c r="K85" s="17" t="str">
        <f>IF('Back office - note par action'!I84=0,"nd",IF(L85="Incomplet","nd",'Back office - note par action'!I84))</f>
        <v>nd</v>
      </c>
      <c r="L85" s="97" t="str">
        <f>IF(AND(E85="",F85="",G85="",H85="",I85="",J85=""),"",IF(OR(E85="",F85="",G85="",H85="",I85="",J85=""),"incomplet",IF('Back office - note par action'!I84="","",IF('Back office - note par action'!I84&gt;='Changer les paramètres'!$D$26,'Changer les paramètres'!$B$26,IF('Back office - note par action'!I84&gt;='Changer les paramètres'!$D$27,'Changer les paramètres'!$B$27,IF('Back office - note par action'!I84&gt;='Changer les paramètres'!$D$28,'Changer les paramètres'!$B$28,IF('Back office - note par action'!I84&gt;='Changer les paramètres'!$D$29,'Changer les paramètres'!$B$29,'Changer les paramètres'!$B$30)))))))</f>
        <v/>
      </c>
      <c r="M85" s="20"/>
      <c r="N85" s="20"/>
      <c r="O85" s="20"/>
      <c r="P85" s="20"/>
      <c r="Q85" s="20"/>
      <c r="R85" s="20"/>
      <c r="S85" s="20"/>
      <c r="T85" s="98" t="str">
        <f>IF(AND(M85="",N85="",O85="",P85="",Q85="",R85="",S85=""),"nd",'Back office - note par action'!Q84)</f>
        <v>nd</v>
      </c>
      <c r="U85" s="99" t="str">
        <f t="shared" si="1"/>
        <v/>
      </c>
    </row>
    <row r="86" spans="1:21" x14ac:dyDescent="0.25">
      <c r="A86" s="39"/>
      <c r="B86" s="40"/>
      <c r="C86" s="40"/>
      <c r="D86" s="21"/>
      <c r="E86" s="2"/>
      <c r="F86" s="2"/>
      <c r="G86" s="2"/>
      <c r="H86" s="2"/>
      <c r="I86" s="2"/>
      <c r="J86" s="2"/>
      <c r="K86" s="17" t="str">
        <f>IF('Back office - note par action'!I85=0,"nd",IF(L86="Incomplet","nd",'Back office - note par action'!I85))</f>
        <v>nd</v>
      </c>
      <c r="L86" s="97" t="str">
        <f>IF(AND(E86="",F86="",G86="",H86="",I86="",J86=""),"",IF(OR(E86="",F86="",G86="",H86="",I86="",J86=""),"incomplet",IF('Back office - note par action'!I85="","",IF('Back office - note par action'!I85&gt;='Changer les paramètres'!$D$26,'Changer les paramètres'!$B$26,IF('Back office - note par action'!I85&gt;='Changer les paramètres'!$D$27,'Changer les paramètres'!$B$27,IF('Back office - note par action'!I85&gt;='Changer les paramètres'!$D$28,'Changer les paramètres'!$B$28,IF('Back office - note par action'!I85&gt;='Changer les paramètres'!$D$29,'Changer les paramètres'!$B$29,'Changer les paramètres'!$B$30)))))))</f>
        <v/>
      </c>
      <c r="M86" s="20"/>
      <c r="N86" s="20"/>
      <c r="O86" s="20"/>
      <c r="P86" s="20"/>
      <c r="Q86" s="20"/>
      <c r="R86" s="20"/>
      <c r="S86" s="20"/>
      <c r="T86" s="98" t="str">
        <f>IF(AND(M86="",N86="",O86="",P86="",Q86="",R86="",S86=""),"nd",'Back office - note par action'!Q85)</f>
        <v>nd</v>
      </c>
      <c r="U86" s="99" t="str">
        <f t="shared" si="1"/>
        <v/>
      </c>
    </row>
    <row r="87" spans="1:21" x14ac:dyDescent="0.25">
      <c r="A87" s="39"/>
      <c r="B87" s="8"/>
      <c r="C87" s="8"/>
      <c r="D87" s="21"/>
      <c r="E87" s="2"/>
      <c r="F87" s="2"/>
      <c r="G87" s="2"/>
      <c r="H87" s="2"/>
      <c r="I87" s="2"/>
      <c r="J87" s="2"/>
      <c r="K87" s="17" t="str">
        <f>IF('Back office - note par action'!I86=0,"nd",IF(L87="Incomplet","nd",'Back office - note par action'!I86))</f>
        <v>nd</v>
      </c>
      <c r="L87" s="97" t="str">
        <f>IF(AND(E87="",F87="",G87="",H87="",I87="",J87=""),"",IF(OR(E87="",F87="",G87="",H87="",I87="",J87=""),"incomplet",IF('Back office - note par action'!I86="","",IF('Back office - note par action'!I86&gt;='Changer les paramètres'!$D$26,'Changer les paramètres'!$B$26,IF('Back office - note par action'!I86&gt;='Changer les paramètres'!$D$27,'Changer les paramètres'!$B$27,IF('Back office - note par action'!I86&gt;='Changer les paramètres'!$D$28,'Changer les paramètres'!$B$28,IF('Back office - note par action'!I86&gt;='Changer les paramètres'!$D$29,'Changer les paramètres'!$B$29,'Changer les paramètres'!$B$30)))))))</f>
        <v/>
      </c>
      <c r="M87" s="20"/>
      <c r="N87" s="20"/>
      <c r="O87" s="20"/>
      <c r="P87" s="20"/>
      <c r="Q87" s="20"/>
      <c r="R87" s="20"/>
      <c r="S87" s="20"/>
      <c r="T87" s="98" t="str">
        <f>IF(AND(M87="",N87="",O87="",P87="",Q87="",R87="",S87=""),"nd",'Back office - note par action'!Q86)</f>
        <v>nd</v>
      </c>
      <c r="U87" s="99" t="str">
        <f t="shared" si="1"/>
        <v/>
      </c>
    </row>
    <row r="88" spans="1:21" x14ac:dyDescent="0.25">
      <c r="A88" s="39"/>
      <c r="B88" s="40"/>
      <c r="C88" s="40"/>
      <c r="D88" s="21"/>
      <c r="E88" s="2"/>
      <c r="F88" s="2"/>
      <c r="G88" s="2"/>
      <c r="H88" s="2"/>
      <c r="I88" s="2"/>
      <c r="J88" s="2"/>
      <c r="K88" s="17" t="str">
        <f>IF('Back office - note par action'!I87=0,"nd",IF(L88="Incomplet","nd",'Back office - note par action'!I87))</f>
        <v>nd</v>
      </c>
      <c r="L88" s="97" t="str">
        <f>IF(AND(E88="",F88="",G88="",H88="",I88="",J88=""),"",IF(OR(E88="",F88="",G88="",H88="",I88="",J88=""),"incomplet",IF('Back office - note par action'!I87="","",IF('Back office - note par action'!I87&gt;='Changer les paramètres'!$D$26,'Changer les paramètres'!$B$26,IF('Back office - note par action'!I87&gt;='Changer les paramètres'!$D$27,'Changer les paramètres'!$B$27,IF('Back office - note par action'!I87&gt;='Changer les paramètres'!$D$28,'Changer les paramètres'!$B$28,IF('Back office - note par action'!I87&gt;='Changer les paramètres'!$D$29,'Changer les paramètres'!$B$29,'Changer les paramètres'!$B$30)))))))</f>
        <v/>
      </c>
      <c r="M88" s="20"/>
      <c r="N88" s="20"/>
      <c r="O88" s="20"/>
      <c r="P88" s="20"/>
      <c r="Q88" s="20"/>
      <c r="R88" s="20"/>
      <c r="S88" s="20"/>
      <c r="T88" s="98" t="str">
        <f>IF(AND(M88="",N88="",O88="",P88="",Q88="",R88="",S88=""),"nd",'Back office - note par action'!Q87)</f>
        <v>nd</v>
      </c>
      <c r="U88" s="99" t="str">
        <f t="shared" si="1"/>
        <v/>
      </c>
    </row>
    <row r="89" spans="1:21" x14ac:dyDescent="0.25">
      <c r="A89" s="39"/>
      <c r="B89" s="8"/>
      <c r="C89" s="8"/>
      <c r="D89" s="21"/>
      <c r="E89" s="2"/>
      <c r="F89" s="2"/>
      <c r="G89" s="2"/>
      <c r="H89" s="2"/>
      <c r="I89" s="2"/>
      <c r="J89" s="2"/>
      <c r="K89" s="17" t="str">
        <f>IF('Back office - note par action'!I88=0,"nd",IF(L89="Incomplet","nd",'Back office - note par action'!I88))</f>
        <v>nd</v>
      </c>
      <c r="L89" s="97" t="str">
        <f>IF(AND(E89="",F89="",G89="",H89="",I89="",J89=""),"",IF(OR(E89="",F89="",G89="",H89="",I89="",J89=""),"incomplet",IF('Back office - note par action'!I88="","",IF('Back office - note par action'!I88&gt;='Changer les paramètres'!$D$26,'Changer les paramètres'!$B$26,IF('Back office - note par action'!I88&gt;='Changer les paramètres'!$D$27,'Changer les paramètres'!$B$27,IF('Back office - note par action'!I88&gt;='Changer les paramètres'!$D$28,'Changer les paramètres'!$B$28,IF('Back office - note par action'!I88&gt;='Changer les paramètres'!$D$29,'Changer les paramètres'!$B$29,'Changer les paramètres'!$B$30)))))))</f>
        <v/>
      </c>
      <c r="M89" s="20"/>
      <c r="N89" s="20"/>
      <c r="O89" s="20"/>
      <c r="P89" s="20"/>
      <c r="Q89" s="20"/>
      <c r="R89" s="20"/>
      <c r="S89" s="20"/>
      <c r="T89" s="98" t="str">
        <f>IF(AND(M89="",N89="",O89="",P89="",Q89="",R89="",S89=""),"nd",'Back office - note par action'!Q88)</f>
        <v>nd</v>
      </c>
      <c r="U89" s="99" t="str">
        <f t="shared" si="1"/>
        <v/>
      </c>
    </row>
    <row r="90" spans="1:21" x14ac:dyDescent="0.25">
      <c r="A90" s="39"/>
      <c r="B90" s="40"/>
      <c r="C90" s="40"/>
      <c r="D90" s="21"/>
      <c r="E90" s="2"/>
      <c r="F90" s="2"/>
      <c r="G90" s="2"/>
      <c r="H90" s="2"/>
      <c r="I90" s="2"/>
      <c r="J90" s="2"/>
      <c r="K90" s="17" t="str">
        <f>IF('Back office - note par action'!I89=0,"nd",IF(L90="Incomplet","nd",'Back office - note par action'!I89))</f>
        <v>nd</v>
      </c>
      <c r="L90" s="97" t="str">
        <f>IF(AND(E90="",F90="",G90="",H90="",I90="",J90=""),"",IF(OR(E90="",F90="",G90="",H90="",I90="",J90=""),"incomplet",IF('Back office - note par action'!I89="","",IF('Back office - note par action'!I89&gt;='Changer les paramètres'!$D$26,'Changer les paramètres'!$B$26,IF('Back office - note par action'!I89&gt;='Changer les paramètres'!$D$27,'Changer les paramètres'!$B$27,IF('Back office - note par action'!I89&gt;='Changer les paramètres'!$D$28,'Changer les paramètres'!$B$28,IF('Back office - note par action'!I89&gt;='Changer les paramètres'!$D$29,'Changer les paramètres'!$B$29,'Changer les paramètres'!$B$30)))))))</f>
        <v/>
      </c>
      <c r="M90" s="20"/>
      <c r="N90" s="20"/>
      <c r="O90" s="20"/>
      <c r="P90" s="20"/>
      <c r="Q90" s="20"/>
      <c r="R90" s="20"/>
      <c r="S90" s="20"/>
      <c r="T90" s="98" t="str">
        <f>IF(AND(M90="",N90="",O90="",P90="",Q90="",R90="",S90=""),"nd",'Back office - note par action'!Q89)</f>
        <v>nd</v>
      </c>
      <c r="U90" s="99" t="str">
        <f t="shared" si="1"/>
        <v/>
      </c>
    </row>
    <row r="91" spans="1:21" x14ac:dyDescent="0.25">
      <c r="A91" s="39"/>
      <c r="B91" s="8"/>
      <c r="C91" s="8"/>
      <c r="D91" s="21"/>
      <c r="E91" s="2"/>
      <c r="F91" s="2"/>
      <c r="G91" s="2"/>
      <c r="H91" s="2"/>
      <c r="I91" s="2"/>
      <c r="J91" s="2"/>
      <c r="K91" s="17" t="str">
        <f>IF('Back office - note par action'!I90=0,"nd",IF(L91="Incomplet","nd",'Back office - note par action'!I90))</f>
        <v>nd</v>
      </c>
      <c r="L91" s="97" t="str">
        <f>IF(AND(E91="",F91="",G91="",H91="",I91="",J91=""),"",IF(OR(E91="",F91="",G91="",H91="",I91="",J91=""),"incomplet",IF('Back office - note par action'!I90="","",IF('Back office - note par action'!I90&gt;='Changer les paramètres'!$D$26,'Changer les paramètres'!$B$26,IF('Back office - note par action'!I90&gt;='Changer les paramètres'!$D$27,'Changer les paramètres'!$B$27,IF('Back office - note par action'!I90&gt;='Changer les paramètres'!$D$28,'Changer les paramètres'!$B$28,IF('Back office - note par action'!I90&gt;='Changer les paramètres'!$D$29,'Changer les paramètres'!$B$29,'Changer les paramètres'!$B$30)))))))</f>
        <v/>
      </c>
      <c r="M91" s="20"/>
      <c r="N91" s="20"/>
      <c r="O91" s="20"/>
      <c r="P91" s="20"/>
      <c r="Q91" s="20"/>
      <c r="R91" s="20"/>
      <c r="S91" s="20"/>
      <c r="T91" s="98" t="str">
        <f>IF(AND(M91="",N91="",O91="",P91="",Q91="",R91="",S91=""),"nd",'Back office - note par action'!Q90)</f>
        <v>nd</v>
      </c>
      <c r="U91" s="99" t="str">
        <f t="shared" si="1"/>
        <v/>
      </c>
    </row>
    <row r="92" spans="1:21" x14ac:dyDescent="0.25">
      <c r="A92" s="39"/>
      <c r="B92" s="40"/>
      <c r="C92" s="40"/>
      <c r="D92" s="21"/>
      <c r="E92" s="2"/>
      <c r="F92" s="2"/>
      <c r="G92" s="2"/>
      <c r="H92" s="2"/>
      <c r="I92" s="2"/>
      <c r="J92" s="2"/>
      <c r="K92" s="17" t="str">
        <f>IF('Back office - note par action'!I91=0,"nd",IF(L92="Incomplet","nd",'Back office - note par action'!I91))</f>
        <v>nd</v>
      </c>
      <c r="L92" s="97" t="str">
        <f>IF(AND(E92="",F92="",G92="",H92="",I92="",J92=""),"",IF(OR(E92="",F92="",G92="",H92="",I92="",J92=""),"incomplet",IF('Back office - note par action'!I91="","",IF('Back office - note par action'!I91&gt;='Changer les paramètres'!$D$26,'Changer les paramètres'!$B$26,IF('Back office - note par action'!I91&gt;='Changer les paramètres'!$D$27,'Changer les paramètres'!$B$27,IF('Back office - note par action'!I91&gt;='Changer les paramètres'!$D$28,'Changer les paramètres'!$B$28,IF('Back office - note par action'!I91&gt;='Changer les paramètres'!$D$29,'Changer les paramètres'!$B$29,'Changer les paramètres'!$B$30)))))))</f>
        <v/>
      </c>
      <c r="M92" s="20"/>
      <c r="N92" s="20"/>
      <c r="O92" s="20"/>
      <c r="P92" s="20"/>
      <c r="Q92" s="20"/>
      <c r="R92" s="20"/>
      <c r="S92" s="20"/>
      <c r="T92" s="98" t="str">
        <f>IF(AND(M92="",N92="",O92="",P92="",Q92="",R92="",S92=""),"nd",'Back office - note par action'!Q91)</f>
        <v>nd</v>
      </c>
      <c r="U92" s="99" t="str">
        <f t="shared" si="1"/>
        <v/>
      </c>
    </row>
    <row r="93" spans="1:21" x14ac:dyDescent="0.25">
      <c r="A93" s="39"/>
      <c r="B93" s="8"/>
      <c r="C93" s="8"/>
      <c r="D93" s="21"/>
      <c r="E93" s="2"/>
      <c r="F93" s="2"/>
      <c r="G93" s="2"/>
      <c r="H93" s="2"/>
      <c r="I93" s="2"/>
      <c r="J93" s="2"/>
      <c r="K93" s="17" t="str">
        <f>IF('Back office - note par action'!I92=0,"nd",IF(L93="Incomplet","nd",'Back office - note par action'!I92))</f>
        <v>nd</v>
      </c>
      <c r="L93" s="97" t="str">
        <f>IF(AND(E93="",F93="",G93="",H93="",I93="",J93=""),"",IF(OR(E93="",F93="",G93="",H93="",I93="",J93=""),"incomplet",IF('Back office - note par action'!I92="","",IF('Back office - note par action'!I92&gt;='Changer les paramètres'!$D$26,'Changer les paramètres'!$B$26,IF('Back office - note par action'!I92&gt;='Changer les paramètres'!$D$27,'Changer les paramètres'!$B$27,IF('Back office - note par action'!I92&gt;='Changer les paramètres'!$D$28,'Changer les paramètres'!$B$28,IF('Back office - note par action'!I92&gt;='Changer les paramètres'!$D$29,'Changer les paramètres'!$B$29,'Changer les paramètres'!$B$30)))))))</f>
        <v/>
      </c>
      <c r="M93" s="20"/>
      <c r="N93" s="20"/>
      <c r="O93" s="20"/>
      <c r="P93" s="20"/>
      <c r="Q93" s="20"/>
      <c r="R93" s="20"/>
      <c r="S93" s="20"/>
      <c r="T93" s="98" t="str">
        <f>IF(AND(M93="",N93="",O93="",P93="",Q93="",R93="",S93=""),"nd",'Back office - note par action'!Q92)</f>
        <v>nd</v>
      </c>
      <c r="U93" s="99" t="str">
        <f t="shared" si="1"/>
        <v/>
      </c>
    </row>
    <row r="94" spans="1:21" x14ac:dyDescent="0.25">
      <c r="A94" s="39"/>
      <c r="B94" s="40"/>
      <c r="C94" s="40"/>
      <c r="D94" s="21"/>
      <c r="E94" s="2"/>
      <c r="F94" s="2"/>
      <c r="G94" s="2"/>
      <c r="H94" s="2"/>
      <c r="I94" s="2"/>
      <c r="J94" s="2"/>
      <c r="K94" s="17" t="str">
        <f>IF('Back office - note par action'!I93=0,"nd",IF(L94="Incomplet","nd",'Back office - note par action'!I93))</f>
        <v>nd</v>
      </c>
      <c r="L94" s="97" t="str">
        <f>IF(AND(E94="",F94="",G94="",H94="",I94="",J94=""),"",IF(OR(E94="",F94="",G94="",H94="",I94="",J94=""),"incomplet",IF('Back office - note par action'!I93="","",IF('Back office - note par action'!I93&gt;='Changer les paramètres'!$D$26,'Changer les paramètres'!$B$26,IF('Back office - note par action'!I93&gt;='Changer les paramètres'!$D$27,'Changer les paramètres'!$B$27,IF('Back office - note par action'!I93&gt;='Changer les paramètres'!$D$28,'Changer les paramètres'!$B$28,IF('Back office - note par action'!I93&gt;='Changer les paramètres'!$D$29,'Changer les paramètres'!$B$29,'Changer les paramètres'!$B$30)))))))</f>
        <v/>
      </c>
      <c r="M94" s="20"/>
      <c r="N94" s="20"/>
      <c r="O94" s="20"/>
      <c r="P94" s="20"/>
      <c r="Q94" s="20"/>
      <c r="R94" s="20"/>
      <c r="S94" s="20"/>
      <c r="T94" s="98" t="str">
        <f>IF(AND(M94="",N94="",O94="",P94="",Q94="",R94="",S94=""),"nd",'Back office - note par action'!Q93)</f>
        <v>nd</v>
      </c>
      <c r="U94" s="99" t="str">
        <f t="shared" si="1"/>
        <v/>
      </c>
    </row>
    <row r="95" spans="1:21" x14ac:dyDescent="0.25">
      <c r="A95" s="39"/>
      <c r="B95" s="8"/>
      <c r="C95" s="8"/>
      <c r="D95" s="21"/>
      <c r="E95" s="2"/>
      <c r="F95" s="2"/>
      <c r="G95" s="2"/>
      <c r="H95" s="2"/>
      <c r="I95" s="2"/>
      <c r="J95" s="2"/>
      <c r="K95" s="17" t="str">
        <f>IF('Back office - note par action'!I94=0,"nd",IF(L95="Incomplet","nd",'Back office - note par action'!I94))</f>
        <v>nd</v>
      </c>
      <c r="L95" s="97" t="str">
        <f>IF(AND(E95="",F95="",G95="",H95="",I95="",J95=""),"",IF(OR(E95="",F95="",G95="",H95="",I95="",J95=""),"incomplet",IF('Back office - note par action'!I94="","",IF('Back office - note par action'!I94&gt;='Changer les paramètres'!$D$26,'Changer les paramètres'!$B$26,IF('Back office - note par action'!I94&gt;='Changer les paramètres'!$D$27,'Changer les paramètres'!$B$27,IF('Back office - note par action'!I94&gt;='Changer les paramètres'!$D$28,'Changer les paramètres'!$B$28,IF('Back office - note par action'!I94&gt;='Changer les paramètres'!$D$29,'Changer les paramètres'!$B$29,'Changer les paramètres'!$B$30)))))))</f>
        <v/>
      </c>
      <c r="M95" s="20"/>
      <c r="N95" s="20"/>
      <c r="O95" s="20"/>
      <c r="P95" s="20"/>
      <c r="Q95" s="20"/>
      <c r="R95" s="20"/>
      <c r="S95" s="20"/>
      <c r="T95" s="98" t="str">
        <f>IF(AND(M95="",N95="",O95="",P95="",Q95="",R95="",S95=""),"nd",'Back office - note par action'!Q94)</f>
        <v>nd</v>
      </c>
      <c r="U95" s="99" t="str">
        <f t="shared" si="1"/>
        <v/>
      </c>
    </row>
    <row r="96" spans="1:21" x14ac:dyDescent="0.25">
      <c r="A96" s="39"/>
      <c r="B96" s="40"/>
      <c r="C96" s="40"/>
      <c r="D96" s="21"/>
      <c r="E96" s="2"/>
      <c r="F96" s="2"/>
      <c r="G96" s="2"/>
      <c r="H96" s="2"/>
      <c r="I96" s="2"/>
      <c r="J96" s="2"/>
      <c r="K96" s="17" t="str">
        <f>IF('Back office - note par action'!I95=0,"nd",IF(L96="Incomplet","nd",'Back office - note par action'!I95))</f>
        <v>nd</v>
      </c>
      <c r="L96" s="97" t="str">
        <f>IF(AND(E96="",F96="",G96="",H96="",I96="",J96=""),"",IF(OR(E96="",F96="",G96="",H96="",I96="",J96=""),"incomplet",IF('Back office - note par action'!I95="","",IF('Back office - note par action'!I95&gt;='Changer les paramètres'!$D$26,'Changer les paramètres'!$B$26,IF('Back office - note par action'!I95&gt;='Changer les paramètres'!$D$27,'Changer les paramètres'!$B$27,IF('Back office - note par action'!I95&gt;='Changer les paramètres'!$D$28,'Changer les paramètres'!$B$28,IF('Back office - note par action'!I95&gt;='Changer les paramètres'!$D$29,'Changer les paramètres'!$B$29,'Changer les paramètres'!$B$30)))))))</f>
        <v/>
      </c>
      <c r="M96" s="20"/>
      <c r="N96" s="20"/>
      <c r="O96" s="20"/>
      <c r="P96" s="20"/>
      <c r="Q96" s="20"/>
      <c r="R96" s="20"/>
      <c r="S96" s="20"/>
      <c r="T96" s="98" t="str">
        <f>IF(AND(M96="",N96="",O96="",P96="",Q96="",R96="",S96=""),"nd",'Back office - note par action'!Q95)</f>
        <v>nd</v>
      </c>
      <c r="U96" s="99" t="str">
        <f t="shared" si="1"/>
        <v/>
      </c>
    </row>
    <row r="97" spans="1:21" x14ac:dyDescent="0.25">
      <c r="A97" s="39"/>
      <c r="B97" s="8"/>
      <c r="C97" s="8"/>
      <c r="D97" s="21"/>
      <c r="E97" s="2"/>
      <c r="F97" s="2"/>
      <c r="G97" s="2"/>
      <c r="H97" s="2"/>
      <c r="I97" s="2"/>
      <c r="J97" s="2"/>
      <c r="K97" s="17" t="str">
        <f>IF('Back office - note par action'!I96=0,"nd",IF(L97="Incomplet","nd",'Back office - note par action'!I96))</f>
        <v>nd</v>
      </c>
      <c r="L97" s="97" t="str">
        <f>IF(AND(E97="",F97="",G97="",H97="",I97="",J97=""),"",IF(OR(E97="",F97="",G97="",H97="",I97="",J97=""),"incomplet",IF('Back office - note par action'!I96="","",IF('Back office - note par action'!I96&gt;='Changer les paramètres'!$D$26,'Changer les paramètres'!$B$26,IF('Back office - note par action'!I96&gt;='Changer les paramètres'!$D$27,'Changer les paramètres'!$B$27,IF('Back office - note par action'!I96&gt;='Changer les paramètres'!$D$28,'Changer les paramètres'!$B$28,IF('Back office - note par action'!I96&gt;='Changer les paramètres'!$D$29,'Changer les paramètres'!$B$29,'Changer les paramètres'!$B$30)))))))</f>
        <v/>
      </c>
      <c r="M97" s="20"/>
      <c r="N97" s="20"/>
      <c r="O97" s="20"/>
      <c r="P97" s="20"/>
      <c r="Q97" s="20"/>
      <c r="R97" s="20"/>
      <c r="S97" s="20"/>
      <c r="T97" s="98" t="str">
        <f>IF(AND(M97="",N97="",O97="",P97="",Q97="",R97="",S97=""),"nd",'Back office - note par action'!Q96)</f>
        <v>nd</v>
      </c>
      <c r="U97" s="99" t="str">
        <f t="shared" si="1"/>
        <v/>
      </c>
    </row>
    <row r="98" spans="1:21" x14ac:dyDescent="0.25">
      <c r="A98" s="39"/>
      <c r="B98" s="40"/>
      <c r="C98" s="40"/>
      <c r="D98" s="21"/>
      <c r="E98" s="2"/>
      <c r="F98" s="2"/>
      <c r="G98" s="2"/>
      <c r="H98" s="2"/>
      <c r="I98" s="2"/>
      <c r="J98" s="2"/>
      <c r="K98" s="17" t="str">
        <f>IF('Back office - note par action'!I97=0,"nd",IF(L98="Incomplet","nd",'Back office - note par action'!I97))</f>
        <v>nd</v>
      </c>
      <c r="L98" s="97" t="str">
        <f>IF(AND(E98="",F98="",G98="",H98="",I98="",J98=""),"",IF(OR(E98="",F98="",G98="",H98="",I98="",J98=""),"incomplet",IF('Back office - note par action'!I97="","",IF('Back office - note par action'!I97&gt;='Changer les paramètres'!$D$26,'Changer les paramètres'!$B$26,IF('Back office - note par action'!I97&gt;='Changer les paramètres'!$D$27,'Changer les paramètres'!$B$27,IF('Back office - note par action'!I97&gt;='Changer les paramètres'!$D$28,'Changer les paramètres'!$B$28,IF('Back office - note par action'!I97&gt;='Changer les paramètres'!$D$29,'Changer les paramètres'!$B$29,'Changer les paramètres'!$B$30)))))))</f>
        <v/>
      </c>
      <c r="M98" s="20"/>
      <c r="N98" s="20"/>
      <c r="O98" s="20"/>
      <c r="P98" s="20"/>
      <c r="Q98" s="20"/>
      <c r="R98" s="20"/>
      <c r="S98" s="20"/>
      <c r="T98" s="98" t="str">
        <f>IF(AND(M98="",N98="",O98="",P98="",Q98="",R98="",S98=""),"nd",'Back office - note par action'!Q97)</f>
        <v>nd</v>
      </c>
      <c r="U98" s="99" t="str">
        <f t="shared" si="1"/>
        <v/>
      </c>
    </row>
    <row r="99" spans="1:21" x14ac:dyDescent="0.25">
      <c r="A99" s="39"/>
      <c r="B99" s="8"/>
      <c r="C99" s="8"/>
      <c r="D99" s="21"/>
      <c r="E99" s="2"/>
      <c r="F99" s="2"/>
      <c r="G99" s="2"/>
      <c r="H99" s="2"/>
      <c r="I99" s="2"/>
      <c r="J99" s="2"/>
      <c r="K99" s="17" t="str">
        <f>IF('Back office - note par action'!I98=0,"nd",IF(L99="Incomplet","nd",'Back office - note par action'!I98))</f>
        <v>nd</v>
      </c>
      <c r="L99" s="97" t="str">
        <f>IF(AND(E99="",F99="",G99="",H99="",I99="",J99=""),"",IF(OR(E99="",F99="",G99="",H99="",I99="",J99=""),"incomplet",IF('Back office - note par action'!I98="","",IF('Back office - note par action'!I98&gt;='Changer les paramètres'!$D$26,'Changer les paramètres'!$B$26,IF('Back office - note par action'!I98&gt;='Changer les paramètres'!$D$27,'Changer les paramètres'!$B$27,IF('Back office - note par action'!I98&gt;='Changer les paramètres'!$D$28,'Changer les paramètres'!$B$28,IF('Back office - note par action'!I98&gt;='Changer les paramètres'!$D$29,'Changer les paramètres'!$B$29,'Changer les paramètres'!$B$30)))))))</f>
        <v/>
      </c>
      <c r="M99" s="20"/>
      <c r="N99" s="20"/>
      <c r="O99" s="20"/>
      <c r="P99" s="20"/>
      <c r="Q99" s="20"/>
      <c r="R99" s="20"/>
      <c r="S99" s="20"/>
      <c r="T99" s="98" t="str">
        <f>IF(AND(M99="",N99="",O99="",P99="",Q99="",R99="",S99=""),"nd",'Back office - note par action'!Q98)</f>
        <v>nd</v>
      </c>
      <c r="U99" s="99" t="str">
        <f t="shared" si="1"/>
        <v/>
      </c>
    </row>
    <row r="100" spans="1:21" x14ac:dyDescent="0.25">
      <c r="A100" s="39"/>
      <c r="B100" s="40"/>
      <c r="C100" s="40"/>
      <c r="D100" s="21"/>
      <c r="E100" s="2"/>
      <c r="F100" s="2"/>
      <c r="G100" s="2"/>
      <c r="H100" s="2"/>
      <c r="I100" s="2"/>
      <c r="J100" s="2"/>
      <c r="K100" s="17" t="str">
        <f>IF('Back office - note par action'!I99=0,"nd",IF(L100="Incomplet","nd",'Back office - note par action'!I99))</f>
        <v>nd</v>
      </c>
      <c r="L100" s="97" t="str">
        <f>IF(AND(E100="",F100="",G100="",H100="",I100="",J100=""),"",IF(OR(E100="",F100="",G100="",H100="",I100="",J100=""),"incomplet",IF('Back office - note par action'!I99="","",IF('Back office - note par action'!I99&gt;='Changer les paramètres'!$D$26,'Changer les paramètres'!$B$26,IF('Back office - note par action'!I99&gt;='Changer les paramètres'!$D$27,'Changer les paramètres'!$B$27,IF('Back office - note par action'!I99&gt;='Changer les paramètres'!$D$28,'Changer les paramètres'!$B$28,IF('Back office - note par action'!I99&gt;='Changer les paramètres'!$D$29,'Changer les paramètres'!$B$29,'Changer les paramètres'!$B$30)))))))</f>
        <v/>
      </c>
      <c r="M100" s="20"/>
      <c r="N100" s="20"/>
      <c r="O100" s="20"/>
      <c r="P100" s="20"/>
      <c r="Q100" s="20"/>
      <c r="R100" s="20"/>
      <c r="S100" s="20"/>
      <c r="T100" s="98" t="str">
        <f>IF(AND(M100="",N100="",O100="",P100="",Q100="",R100="",S100=""),"nd",'Back office - note par action'!Q99)</f>
        <v>nd</v>
      </c>
      <c r="U100" s="99" t="str">
        <f t="shared" si="1"/>
        <v/>
      </c>
    </row>
    <row r="101" spans="1:21" x14ac:dyDescent="0.25">
      <c r="A101" s="4"/>
      <c r="B101" s="8"/>
      <c r="C101" s="8"/>
      <c r="D101" s="21"/>
      <c r="E101" s="2"/>
      <c r="F101" s="2"/>
      <c r="G101" s="2"/>
      <c r="H101" s="2"/>
      <c r="I101" s="2"/>
      <c r="J101" s="2"/>
      <c r="K101" s="17" t="str">
        <f>IF('Back office - note par action'!I100=0,"nd",IF(L101="Incomplet","nd",'Back office - note par action'!I100))</f>
        <v>nd</v>
      </c>
      <c r="L101" s="97" t="str">
        <f>IF(AND(E101="",F101="",G101="",H101="",I101="",J101=""),"",IF(OR(E101="",F101="",G101="",H101="",I101="",J101=""),"incomplet",IF('Back office - note par action'!I100="","",IF('Back office - note par action'!I100&gt;='Changer les paramètres'!$D$26,'Changer les paramètres'!$B$26,IF('Back office - note par action'!I100&gt;='Changer les paramètres'!$D$27,'Changer les paramètres'!$B$27,IF('Back office - note par action'!I100&gt;='Changer les paramètres'!$D$28,'Changer les paramètres'!$B$28,IF('Back office - note par action'!I100&gt;='Changer les paramètres'!$D$29,'Changer les paramètres'!$B$29,'Changer les paramètres'!$B$30)))))))</f>
        <v/>
      </c>
      <c r="M101" s="20"/>
      <c r="N101" s="20"/>
      <c r="O101" s="20"/>
      <c r="P101" s="20"/>
      <c r="Q101" s="20"/>
      <c r="R101" s="20"/>
      <c r="S101" s="20"/>
      <c r="T101" s="98" t="str">
        <f>IF(AND(M101="",N101="",O101="",P101="",Q101="",R101="",S101=""),"nd",'Back office - note par action'!Q100)</f>
        <v>nd</v>
      </c>
      <c r="U101" s="99" t="str">
        <f t="shared" si="1"/>
        <v/>
      </c>
    </row>
    <row r="102" spans="1:21" x14ac:dyDescent="0.25">
      <c r="A102" s="14"/>
      <c r="B102" s="14"/>
      <c r="C102" s="14"/>
      <c r="D102" s="14"/>
      <c r="K102" s="14"/>
      <c r="L102" s="14"/>
      <c r="T102" s="14"/>
      <c r="U102" s="40"/>
    </row>
  </sheetData>
  <dataConsolidate/>
  <customSheetViews>
    <customSheetView guid="{86F231A6-8872-4CDC-8E71-A78D3F0CBB5C}">
      <pane xSplit="2" ySplit="2" topLeftCell="C3" activePane="bottomRight" state="frozenSplit"/>
      <selection pane="bottomRight" activeCell="E23" sqref="E23"/>
      <pageMargins left="0.7" right="0.7" top="0.75" bottom="0.75" header="0.3" footer="0.3"/>
      <pageSetup paperSize="9" orientation="portrait" r:id="rId1"/>
    </customSheetView>
    <customSheetView guid="{961DC6EA-2411-498A-8FA8-AEC4F67D22EB}">
      <pane xSplit="2" ySplit="2" topLeftCell="C3" activePane="bottomRight" state="frozenSplit"/>
      <selection pane="bottomRight" activeCell="D3" sqref="D3"/>
      <pageMargins left="0.7" right="0.7" top="0.75" bottom="0.75" header="0.3" footer="0.3"/>
      <pageSetup paperSize="9" orientation="portrait" r:id="rId2"/>
    </customSheetView>
  </customSheetViews>
  <mergeCells count="5">
    <mergeCell ref="A1:C1"/>
    <mergeCell ref="E1:L1"/>
    <mergeCell ref="K2:L2"/>
    <mergeCell ref="T2:U2"/>
    <mergeCell ref="M1:U1"/>
  </mergeCells>
  <conditionalFormatting sqref="M3:S101">
    <cfRule type="expression" dxfId="85" priority="138">
      <formula>M3="NEGATIF"</formula>
    </cfRule>
    <cfRule type="expression" dxfId="84" priority="139">
      <formula>M3="NEUTRE"</formula>
    </cfRule>
    <cfRule type="expression" dxfId="83" priority="140">
      <formula>M3="POSITIF"</formula>
    </cfRule>
  </conditionalFormatting>
  <conditionalFormatting sqref="T3:T101">
    <cfRule type="expression" dxfId="82" priority="26">
      <formula>T3="nd"</formula>
    </cfRule>
    <cfRule type="cellIs" dxfId="81" priority="27" operator="lessThan">
      <formula>-4</formula>
    </cfRule>
    <cfRule type="cellIs" dxfId="80" priority="129" operator="lessThan">
      <formula>-1</formula>
    </cfRule>
    <cfRule type="cellIs" dxfId="79" priority="130" operator="between">
      <formula>-1</formula>
      <formula>1</formula>
    </cfRule>
    <cfRule type="cellIs" dxfId="78" priority="132" operator="greaterThan">
      <formula>4</formula>
    </cfRule>
    <cfRule type="cellIs" dxfId="77" priority="134" operator="greaterThan">
      <formula>1</formula>
    </cfRule>
  </conditionalFormatting>
  <conditionalFormatting sqref="L3:L101">
    <cfRule type="cellIs" dxfId="76" priority="32" operator="equal">
      <formula>"incomplet"</formula>
    </cfRule>
  </conditionalFormatting>
  <conditionalFormatting sqref="C8">
    <cfRule type="expression" dxfId="75" priority="209">
      <formula>#REF!="Mutations_économiques"</formula>
    </cfRule>
    <cfRule type="expression" dxfId="74" priority="210">
      <formula>#REF!="Agriculture_alimentation"</formula>
    </cfRule>
    <cfRule type="expression" dxfId="73" priority="211">
      <formula>#REF!="Attractivité"</formula>
    </cfRule>
    <cfRule type="expression" dxfId="72" priority="212">
      <formula>#REF!="Transition_écologique"</formula>
    </cfRule>
  </conditionalFormatting>
  <conditionalFormatting sqref="U3:U101">
    <cfRule type="expression" dxfId="71" priority="20">
      <formula>U3="nd"</formula>
    </cfRule>
    <cfRule type="cellIs" dxfId="70" priority="21" operator="equal">
      <formula>"Très négatif"</formula>
    </cfRule>
    <cfRule type="cellIs" dxfId="69" priority="22" operator="equal">
      <formula>"Négatif"</formula>
    </cfRule>
    <cfRule type="cellIs" dxfId="68" priority="23" operator="equal">
      <formula>"Faible"</formula>
    </cfRule>
    <cfRule type="cellIs" dxfId="67" priority="24" operator="equal">
      <formula>"Très positif"</formula>
    </cfRule>
    <cfRule type="cellIs" dxfId="66" priority="25" operator="equal">
      <formula>"Positif"</formula>
    </cfRule>
  </conditionalFormatting>
  <conditionalFormatting sqref="K3:K101">
    <cfRule type="cellIs" dxfId="65" priority="3" operator="equal">
      <formula>"nd"</formula>
    </cfRule>
  </conditionalFormatting>
  <dataValidations count="9">
    <dataValidation type="list" allowBlank="1" showInputMessage="1" showErrorMessage="1" sqref="E52:E101" xr:uid="{00000000-0002-0000-0200-000001000000}">
      <formula1>Réponse_pilier</formula1>
    </dataValidation>
    <dataValidation type="list" allowBlank="1" showInputMessage="1" showErrorMessage="1" sqref="F3:F101" xr:uid="{00000000-0002-0000-0200-000003000000}">
      <formula1>Rayonnement</formula1>
    </dataValidation>
    <dataValidation type="list" allowBlank="1" showInputMessage="1" showErrorMessage="1" sqref="G3:G101" xr:uid="{00000000-0002-0000-0200-000004000000}">
      <formula1>Mobilisation</formula1>
    </dataValidation>
    <dataValidation type="list" allowBlank="1" showInputMessage="1" showErrorMessage="1" sqref="H3:H101" xr:uid="{00000000-0002-0000-0200-000005000000}">
      <formula1>Transversalité</formula1>
    </dataValidation>
    <dataValidation type="list" allowBlank="1" showInputMessage="1" showErrorMessage="1" sqref="I3:I101" xr:uid="{00000000-0002-0000-0200-000006000000}">
      <formula1>Ressources</formula1>
    </dataValidation>
    <dataValidation type="list" allowBlank="1" showInputMessage="1" showErrorMessage="1" sqref="J3:J101" xr:uid="{00000000-0002-0000-0200-000008000000}">
      <formula1>Echéance</formula1>
    </dataValidation>
    <dataValidation type="list" allowBlank="1" showInputMessage="1" showErrorMessage="1" sqref="M3:S101" xr:uid="{00000000-0002-0000-0200-00000A000000}">
      <formula1>"POSITIF,NEUTRE,NEGATIF"</formula1>
    </dataValidation>
    <dataValidation type="list" allowBlank="1" showInputMessage="1" showErrorMessage="1" sqref="E3:E51" xr:uid="{123B2679-7E5B-46C4-AC5D-32831ACF63D7}">
      <formula1>Réponse_objectif</formula1>
    </dataValidation>
    <dataValidation type="list" allowBlank="1" showInputMessage="1" showErrorMessage="1" sqref="D3:D101" xr:uid="{508EB855-F627-4137-B6D3-2B9BF6D1201F}">
      <formula1>OBJECTIFS</formula1>
    </dataValidation>
  </dataValidations>
  <pageMargins left="0.7" right="0.7" top="0.75" bottom="0.75" header="0.3" footer="0.3"/>
  <pageSetup paperSize="9" orientation="portrait" r:id="rId3"/>
  <legacyDrawing r:id="rId4"/>
  <extLst>
    <ext xmlns:x14="http://schemas.microsoft.com/office/spreadsheetml/2009/9/main" uri="{78C0D931-6437-407d-A8EE-F0AAD7539E65}">
      <x14:conditionalFormattings>
        <x14:conditionalFormatting xmlns:xm="http://schemas.microsoft.com/office/excel/2006/main">
          <x14:cfRule type="cellIs" priority="148" operator="equal" id="{6EC1404E-EAFD-4A3A-AA51-89539621EB2C}">
            <xm:f>'Changer les paramètres'!$B$30</xm:f>
            <x14:dxf>
              <fill>
                <patternFill>
                  <bgColor rgb="FFFF5B5B"/>
                </patternFill>
              </fill>
            </x14:dxf>
          </x14:cfRule>
          <x14:cfRule type="cellIs" priority="149" operator="equal" id="{D4EB0024-DA66-46F5-AEE0-B1DC5A66D28B}">
            <xm:f>'Changer les paramètres'!$B$29</xm:f>
            <x14:dxf>
              <fill>
                <patternFill>
                  <bgColor rgb="FFF3A36D"/>
                </patternFill>
              </fill>
            </x14:dxf>
          </x14:cfRule>
          <x14:cfRule type="cellIs" priority="150" operator="equal" id="{A0560E5F-71D7-48DA-8ECD-C5C542FD5C89}">
            <xm:f>'Changer les paramètres'!$B$28</xm:f>
            <x14:dxf>
              <fill>
                <patternFill>
                  <bgColor rgb="FFFFCF47"/>
                </patternFill>
              </fill>
            </x14:dxf>
          </x14:cfRule>
          <x14:cfRule type="cellIs" priority="151" operator="equal" id="{4583542B-8EFE-406D-AD0F-A98B6D161B30}">
            <xm:f>'Changer les paramètres'!$B$27</xm:f>
            <x14:dxf>
              <fill>
                <patternFill>
                  <bgColor rgb="FFA5CD8D"/>
                </patternFill>
              </fill>
            </x14:dxf>
          </x14:cfRule>
          <x14:cfRule type="cellIs" priority="152" operator="equal" id="{CE03BD79-043F-4A55-A14C-EAA46591748A}">
            <xm:f>'Changer les paramètres'!$B$26</xm:f>
            <x14:dxf>
              <fill>
                <patternFill>
                  <bgColor rgb="FF73B04A"/>
                </patternFill>
              </fill>
            </x14:dxf>
          </x14:cfRule>
          <xm:sqref>L3:L101</xm:sqref>
        </x14:conditionalFormatting>
        <x14:conditionalFormatting xmlns:xm="http://schemas.microsoft.com/office/excel/2006/main">
          <x14:cfRule type="cellIs" priority="5" operator="lessThan" id="{4E54A7CA-AFBC-460B-AFBB-EE0AEFF58BBA}">
            <xm:f>'Changer les paramètres'!$D$29</xm:f>
            <x14:dxf>
              <fill>
                <patternFill>
                  <bgColor rgb="FFFF5B5B"/>
                </patternFill>
              </fill>
            </x14:dxf>
          </x14:cfRule>
          <x14:cfRule type="cellIs" priority="6" operator="lessThan" id="{661151FF-A4E0-4BA1-B0CD-E7D9836B3D09}">
            <xm:f>'Changer les paramètres'!$D$28</xm:f>
            <x14:dxf>
              <fill>
                <patternFill>
                  <bgColor rgb="FFF3A36D"/>
                </patternFill>
              </fill>
            </x14:dxf>
          </x14:cfRule>
          <x14:cfRule type="cellIs" priority="7" operator="lessThan" id="{F26CF25C-2DBC-44B3-847A-B2B5D38D73AC}">
            <xm:f>'Changer les paramètres'!$D$27</xm:f>
            <x14:dxf>
              <fill>
                <patternFill>
                  <bgColor rgb="FFFFCF47"/>
                </patternFill>
              </fill>
            </x14:dxf>
          </x14:cfRule>
          <x14:cfRule type="cellIs" priority="213" operator="lessThan" id="{42349305-8039-4565-9649-B1001BEA541D}">
            <xm:f>'Changer les paramètres'!$D$26</xm:f>
            <x14:dxf>
              <fill>
                <patternFill>
                  <bgColor rgb="FFA5CD8D"/>
                </patternFill>
              </fill>
            </x14:dxf>
          </x14:cfRule>
          <xm:sqref>K3:K101</xm:sqref>
        </x14:conditionalFormatting>
        <x14:conditionalFormatting xmlns:xm="http://schemas.microsoft.com/office/excel/2006/main">
          <x14:cfRule type="cellIs" priority="4" operator="greaterThanOrEqual" id="{0E5E1DE1-4944-4456-B905-7A4D9E3EAC6A}">
            <xm:f>'Changer les paramètres'!$D$26</xm:f>
            <x14:dxf>
              <fill>
                <patternFill>
                  <bgColor rgb="FF73B04A"/>
                </patternFill>
              </fill>
            </x14:dxf>
          </x14:cfRule>
          <xm:sqref>K3:K101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13B1-B55F-482E-ABA2-EDE2A182CC6D}">
  <sheetPr filterMode="1"/>
  <dimension ref="A1:J105"/>
  <sheetViews>
    <sheetView workbookViewId="0">
      <selection activeCell="J109" sqref="J109"/>
    </sheetView>
  </sheetViews>
  <sheetFormatPr baseColWidth="10" defaultRowHeight="15" x14ac:dyDescent="0.25"/>
  <cols>
    <col min="1" max="1" width="28.85546875" customWidth="1"/>
    <col min="2" max="2" width="17.140625" customWidth="1"/>
    <col min="3" max="3" width="11.28515625" customWidth="1"/>
    <col min="4" max="4" width="22.5703125" customWidth="1"/>
    <col min="5" max="5" width="11.28515625" customWidth="1"/>
    <col min="6" max="6" width="22.5703125" customWidth="1"/>
    <col min="7" max="7" width="9.140625" customWidth="1"/>
    <col min="8" max="8" width="8.85546875" customWidth="1"/>
    <col min="10" max="10" width="19.7109375" customWidth="1"/>
  </cols>
  <sheetData>
    <row r="1" spans="1:8" s="6" customFormat="1" x14ac:dyDescent="0.25">
      <c r="A1" s="10"/>
      <c r="B1" s="10"/>
      <c r="C1" s="10"/>
      <c r="D1" s="10"/>
      <c r="E1" s="10"/>
      <c r="F1" s="10"/>
      <c r="G1" s="10"/>
    </row>
    <row r="2" spans="1:8" s="6" customFormat="1" ht="24.75" customHeight="1" x14ac:dyDescent="0.25">
      <c r="A2" s="10"/>
      <c r="B2" s="10"/>
      <c r="C2" s="223" t="s">
        <v>233</v>
      </c>
      <c r="D2" s="223"/>
      <c r="E2" s="223"/>
      <c r="F2" s="223"/>
      <c r="G2" s="223"/>
    </row>
    <row r="3" spans="1:8" s="6" customFormat="1" ht="20.25" customHeight="1" thickBot="1" x14ac:dyDescent="0.3">
      <c r="A3" s="10"/>
      <c r="B3" s="10"/>
      <c r="C3" s="10"/>
      <c r="D3" s="10"/>
      <c r="E3" s="10"/>
      <c r="F3" s="10"/>
      <c r="G3" s="10"/>
    </row>
    <row r="4" spans="1:8" s="23" customFormat="1" ht="45" customHeight="1" thickBot="1" x14ac:dyDescent="0.3">
      <c r="A4" s="225" t="s">
        <v>55</v>
      </c>
      <c r="B4" s="226"/>
      <c r="C4" s="219" t="s">
        <v>189</v>
      </c>
      <c r="D4" s="220"/>
      <c r="E4" s="219" t="s">
        <v>190</v>
      </c>
      <c r="F4" s="224"/>
      <c r="G4" s="219" t="s">
        <v>220</v>
      </c>
      <c r="H4" s="220"/>
    </row>
    <row r="5" spans="1:8" s="23" customFormat="1" ht="30.75" customHeight="1" thickBot="1" x14ac:dyDescent="0.3">
      <c r="A5" s="132" t="s">
        <v>92</v>
      </c>
      <c r="B5" s="133" t="s">
        <v>56</v>
      </c>
      <c r="C5" s="152" t="s">
        <v>180</v>
      </c>
      <c r="D5" s="153" t="s">
        <v>200</v>
      </c>
      <c r="E5" s="152" t="s">
        <v>201</v>
      </c>
      <c r="F5" s="154" t="s">
        <v>200</v>
      </c>
      <c r="G5" s="152" t="str">
        <f>"/"&amp;('Changer les paramètres'!$D$33+7)</f>
        <v>/13</v>
      </c>
      <c r="H5" s="153" t="s">
        <v>225</v>
      </c>
    </row>
    <row r="6" spans="1:8" hidden="1" x14ac:dyDescent="0.25">
      <c r="A6" s="101" t="str">
        <f>IF('Etape 2 - noter les actions'!A13="","",'Etape 2 - noter les actions'!A13)</f>
        <v/>
      </c>
      <c r="B6" s="102" t="str">
        <f>IF('Etape 2 - noter les actions'!B13="","",'Etape 2 - noter les actions'!B13)</f>
        <v/>
      </c>
      <c r="C6" s="165" t="str">
        <f>'Etape 2 - noter les actions'!K13</f>
        <v>nd</v>
      </c>
      <c r="D6" s="97" t="str">
        <f>IF('Etape 2 - noter les actions'!L13="","",'Etape 2 - noter les actions'!L13)</f>
        <v/>
      </c>
      <c r="E6" s="101" t="str">
        <f>IF(OR('Etape 2 - noter les actions'!T13="",'Etape 2 - noter les actions'!T13="nd"),"",'Etape 2 - noter les actions'!T13)</f>
        <v/>
      </c>
      <c r="F6" s="166" t="str">
        <f>IF('Etape 2 - noter les actions'!U13="","",'Etape 2 - noter les actions'!U13)</f>
        <v/>
      </c>
      <c r="G6" s="167" t="str">
        <f t="shared" ref="G6:G37" si="0">IFERROR(IF(E6+C6&lt;=0,0,E6+C6),"")</f>
        <v/>
      </c>
      <c r="H6" s="168" t="str">
        <f>IFERROR(G6/('Changer les paramètres'!$D$33+7),"")</f>
        <v/>
      </c>
    </row>
    <row r="7" spans="1:8" hidden="1" x14ac:dyDescent="0.25">
      <c r="A7" s="101" t="str">
        <f>IF('Etape 2 - noter les actions'!A14="","",'Etape 2 - noter les actions'!A14)</f>
        <v/>
      </c>
      <c r="B7" s="102" t="str">
        <f>IF('Etape 2 - noter les actions'!B14="","",'Etape 2 - noter les actions'!B14)</f>
        <v/>
      </c>
      <c r="C7" s="165" t="str">
        <f>'Etape 2 - noter les actions'!K14</f>
        <v>nd</v>
      </c>
      <c r="D7" s="97" t="str">
        <f>IF('Etape 2 - noter les actions'!L14="","",'Etape 2 - noter les actions'!L14)</f>
        <v/>
      </c>
      <c r="E7" s="101" t="str">
        <f>IF(OR('Etape 2 - noter les actions'!T14="",'Etape 2 - noter les actions'!T14="nd"),"",'Etape 2 - noter les actions'!T14)</f>
        <v/>
      </c>
      <c r="F7" s="166" t="str">
        <f>IF('Etape 2 - noter les actions'!U14="","",'Etape 2 - noter les actions'!U14)</f>
        <v/>
      </c>
      <c r="G7" s="167" t="str">
        <f t="shared" si="0"/>
        <v/>
      </c>
      <c r="H7" s="168" t="str">
        <f>IFERROR(G7/('Changer les paramètres'!$D$33+7),"")</f>
        <v/>
      </c>
    </row>
    <row r="8" spans="1:8" hidden="1" x14ac:dyDescent="0.25">
      <c r="A8" s="101" t="str">
        <f>IF('Etape 2 - noter les actions'!A15="","",'Etape 2 - noter les actions'!A15)</f>
        <v/>
      </c>
      <c r="B8" s="102" t="str">
        <f>IF('Etape 2 - noter les actions'!B15="","",'Etape 2 - noter les actions'!B15)</f>
        <v/>
      </c>
      <c r="C8" s="165" t="str">
        <f>'Etape 2 - noter les actions'!K15</f>
        <v>nd</v>
      </c>
      <c r="D8" s="97" t="str">
        <f>IF('Etape 2 - noter les actions'!L15="","",'Etape 2 - noter les actions'!L15)</f>
        <v/>
      </c>
      <c r="E8" s="101" t="str">
        <f>IF(OR('Etape 2 - noter les actions'!T15="",'Etape 2 - noter les actions'!T15="nd"),"",'Etape 2 - noter les actions'!T15)</f>
        <v/>
      </c>
      <c r="F8" s="166" t="str">
        <f>IF('Etape 2 - noter les actions'!U15="","",'Etape 2 - noter les actions'!U15)</f>
        <v/>
      </c>
      <c r="G8" s="167" t="str">
        <f t="shared" si="0"/>
        <v/>
      </c>
      <c r="H8" s="168" t="str">
        <f>IFERROR(G8/('Changer les paramètres'!$D$33+7),"")</f>
        <v/>
      </c>
    </row>
    <row r="9" spans="1:8" hidden="1" x14ac:dyDescent="0.25">
      <c r="A9" s="101" t="str">
        <f>IF('Etape 2 - noter les actions'!A16="","",'Etape 2 - noter les actions'!A16)</f>
        <v/>
      </c>
      <c r="B9" s="102" t="str">
        <f>IF('Etape 2 - noter les actions'!B16="","",'Etape 2 - noter les actions'!B16)</f>
        <v/>
      </c>
      <c r="C9" s="165" t="str">
        <f>'Etape 2 - noter les actions'!K16</f>
        <v>nd</v>
      </c>
      <c r="D9" s="97" t="str">
        <f>IF('Etape 2 - noter les actions'!L16="","",'Etape 2 - noter les actions'!L16)</f>
        <v/>
      </c>
      <c r="E9" s="101" t="str">
        <f>IF(OR('Etape 2 - noter les actions'!T16="",'Etape 2 - noter les actions'!T16="nd"),"",'Etape 2 - noter les actions'!T16)</f>
        <v/>
      </c>
      <c r="F9" s="166" t="str">
        <f>IF('Etape 2 - noter les actions'!U16="","",'Etape 2 - noter les actions'!U16)</f>
        <v/>
      </c>
      <c r="G9" s="167" t="str">
        <f t="shared" si="0"/>
        <v/>
      </c>
      <c r="H9" s="168" t="str">
        <f>IFERROR(G9/('Changer les paramètres'!$D$33+7),"")</f>
        <v/>
      </c>
    </row>
    <row r="10" spans="1:8" hidden="1" x14ac:dyDescent="0.25">
      <c r="A10" s="101" t="str">
        <f>IF('Etape 2 - noter les actions'!A17="","",'Etape 2 - noter les actions'!A17)</f>
        <v/>
      </c>
      <c r="B10" s="102" t="str">
        <f>IF('Etape 2 - noter les actions'!B17="","",'Etape 2 - noter les actions'!B17)</f>
        <v/>
      </c>
      <c r="C10" s="165" t="str">
        <f>'Etape 2 - noter les actions'!K17</f>
        <v>nd</v>
      </c>
      <c r="D10" s="97" t="str">
        <f>IF('Etape 2 - noter les actions'!L17="","",'Etape 2 - noter les actions'!L17)</f>
        <v/>
      </c>
      <c r="E10" s="101" t="str">
        <f>IF(OR('Etape 2 - noter les actions'!T17="",'Etape 2 - noter les actions'!T17="nd"),"",'Etape 2 - noter les actions'!T17)</f>
        <v/>
      </c>
      <c r="F10" s="166" t="str">
        <f>IF('Etape 2 - noter les actions'!U17="","",'Etape 2 - noter les actions'!U17)</f>
        <v/>
      </c>
      <c r="G10" s="167" t="str">
        <f t="shared" si="0"/>
        <v/>
      </c>
      <c r="H10" s="168" t="str">
        <f>IFERROR(G10/('Changer les paramètres'!$D$33+7),"")</f>
        <v/>
      </c>
    </row>
    <row r="11" spans="1:8" hidden="1" x14ac:dyDescent="0.25">
      <c r="A11" s="101" t="str">
        <f>IF('Etape 2 - noter les actions'!A18="","",'Etape 2 - noter les actions'!A18)</f>
        <v/>
      </c>
      <c r="B11" s="102" t="str">
        <f>IF('Etape 2 - noter les actions'!B18="","",'Etape 2 - noter les actions'!B18)</f>
        <v/>
      </c>
      <c r="C11" s="165" t="str">
        <f>'Etape 2 - noter les actions'!K18</f>
        <v>nd</v>
      </c>
      <c r="D11" s="97" t="str">
        <f>IF('Etape 2 - noter les actions'!L18="","",'Etape 2 - noter les actions'!L18)</f>
        <v/>
      </c>
      <c r="E11" s="101" t="str">
        <f>IF(OR('Etape 2 - noter les actions'!T18="",'Etape 2 - noter les actions'!T18="nd"),"",'Etape 2 - noter les actions'!T18)</f>
        <v/>
      </c>
      <c r="F11" s="166" t="str">
        <f>IF('Etape 2 - noter les actions'!U18="","",'Etape 2 - noter les actions'!U18)</f>
        <v/>
      </c>
      <c r="G11" s="167" t="str">
        <f t="shared" si="0"/>
        <v/>
      </c>
      <c r="H11" s="168" t="str">
        <f>IFERROR(G11/('Changer les paramètres'!$D$33+7),"")</f>
        <v/>
      </c>
    </row>
    <row r="12" spans="1:8" hidden="1" x14ac:dyDescent="0.25">
      <c r="A12" s="101" t="str">
        <f>IF('Etape 2 - noter les actions'!A19="","",'Etape 2 - noter les actions'!A19)</f>
        <v/>
      </c>
      <c r="B12" s="102" t="str">
        <f>IF('Etape 2 - noter les actions'!B19="","",'Etape 2 - noter les actions'!B19)</f>
        <v/>
      </c>
      <c r="C12" s="165" t="str">
        <f>'Etape 2 - noter les actions'!K19</f>
        <v>nd</v>
      </c>
      <c r="D12" s="97" t="str">
        <f>IF('Etape 2 - noter les actions'!L19="","",'Etape 2 - noter les actions'!L19)</f>
        <v/>
      </c>
      <c r="E12" s="101" t="str">
        <f>IF(OR('Etape 2 - noter les actions'!T19="",'Etape 2 - noter les actions'!T19="nd"),"",'Etape 2 - noter les actions'!T19)</f>
        <v/>
      </c>
      <c r="F12" s="166" t="str">
        <f>IF('Etape 2 - noter les actions'!U19="","",'Etape 2 - noter les actions'!U19)</f>
        <v/>
      </c>
      <c r="G12" s="167" t="str">
        <f t="shared" si="0"/>
        <v/>
      </c>
      <c r="H12" s="168" t="str">
        <f>IFERROR(G12/('Changer les paramètres'!$D$33+7),"")</f>
        <v/>
      </c>
    </row>
    <row r="13" spans="1:8" hidden="1" x14ac:dyDescent="0.25">
      <c r="A13" s="101" t="str">
        <f>IF('Etape 2 - noter les actions'!A20="","",'Etape 2 - noter les actions'!A20)</f>
        <v/>
      </c>
      <c r="B13" s="102" t="str">
        <f>IF('Etape 2 - noter les actions'!B20="","",'Etape 2 - noter les actions'!B20)</f>
        <v/>
      </c>
      <c r="C13" s="165" t="str">
        <f>'Etape 2 - noter les actions'!K20</f>
        <v>nd</v>
      </c>
      <c r="D13" s="97" t="str">
        <f>IF('Etape 2 - noter les actions'!L20="","",'Etape 2 - noter les actions'!L20)</f>
        <v/>
      </c>
      <c r="E13" s="101" t="str">
        <f>IF(OR('Etape 2 - noter les actions'!T20="",'Etape 2 - noter les actions'!T20="nd"),"",'Etape 2 - noter les actions'!T20)</f>
        <v/>
      </c>
      <c r="F13" s="166" t="str">
        <f>IF('Etape 2 - noter les actions'!U20="","",'Etape 2 - noter les actions'!U20)</f>
        <v/>
      </c>
      <c r="G13" s="167" t="str">
        <f t="shared" si="0"/>
        <v/>
      </c>
      <c r="H13" s="168" t="str">
        <f>IFERROR(G13/('Changer les paramètres'!$D$33+7),"")</f>
        <v/>
      </c>
    </row>
    <row r="14" spans="1:8" hidden="1" x14ac:dyDescent="0.25">
      <c r="A14" s="101" t="str">
        <f>IF('Etape 2 - noter les actions'!A21="","",'Etape 2 - noter les actions'!A21)</f>
        <v/>
      </c>
      <c r="B14" s="102" t="str">
        <f>IF('Etape 2 - noter les actions'!B21="","",'Etape 2 - noter les actions'!B21)</f>
        <v/>
      </c>
      <c r="C14" s="165" t="str">
        <f>'Etape 2 - noter les actions'!K21</f>
        <v>nd</v>
      </c>
      <c r="D14" s="97" t="str">
        <f>IF('Etape 2 - noter les actions'!L21="","",'Etape 2 - noter les actions'!L21)</f>
        <v/>
      </c>
      <c r="E14" s="101" t="str">
        <f>IF(OR('Etape 2 - noter les actions'!T21="",'Etape 2 - noter les actions'!T21="nd"),"",'Etape 2 - noter les actions'!T21)</f>
        <v/>
      </c>
      <c r="F14" s="166" t="str">
        <f>IF('Etape 2 - noter les actions'!U21="","",'Etape 2 - noter les actions'!U21)</f>
        <v/>
      </c>
      <c r="G14" s="167" t="str">
        <f t="shared" si="0"/>
        <v/>
      </c>
      <c r="H14" s="168" t="str">
        <f>IFERROR(G14/('Changer les paramètres'!$D$33+7),"")</f>
        <v/>
      </c>
    </row>
    <row r="15" spans="1:8" hidden="1" x14ac:dyDescent="0.25">
      <c r="A15" s="101" t="str">
        <f>IF('Etape 2 - noter les actions'!A22="","",'Etape 2 - noter les actions'!A22)</f>
        <v/>
      </c>
      <c r="B15" s="102" t="str">
        <f>IF('Etape 2 - noter les actions'!B22="","",'Etape 2 - noter les actions'!B22)</f>
        <v/>
      </c>
      <c r="C15" s="165" t="str">
        <f>'Etape 2 - noter les actions'!K22</f>
        <v>nd</v>
      </c>
      <c r="D15" s="97" t="str">
        <f>IF('Etape 2 - noter les actions'!L22="","",'Etape 2 - noter les actions'!L22)</f>
        <v/>
      </c>
      <c r="E15" s="101" t="str">
        <f>IF(OR('Etape 2 - noter les actions'!T22="",'Etape 2 - noter les actions'!T22="nd"),"",'Etape 2 - noter les actions'!T22)</f>
        <v/>
      </c>
      <c r="F15" s="166" t="str">
        <f>IF('Etape 2 - noter les actions'!U22="","",'Etape 2 - noter les actions'!U22)</f>
        <v/>
      </c>
      <c r="G15" s="167" t="str">
        <f t="shared" si="0"/>
        <v/>
      </c>
      <c r="H15" s="168" t="str">
        <f>IFERROR(G15/('Changer les paramètres'!$D$33+7),"")</f>
        <v/>
      </c>
    </row>
    <row r="16" spans="1:8" hidden="1" x14ac:dyDescent="0.25">
      <c r="A16" s="101" t="str">
        <f>IF('Etape 2 - noter les actions'!A23="","",'Etape 2 - noter les actions'!A23)</f>
        <v/>
      </c>
      <c r="B16" s="102" t="str">
        <f>IF('Etape 2 - noter les actions'!B23="","",'Etape 2 - noter les actions'!B23)</f>
        <v/>
      </c>
      <c r="C16" s="165" t="str">
        <f>'Etape 2 - noter les actions'!K23</f>
        <v>nd</v>
      </c>
      <c r="D16" s="97" t="str">
        <f>IF('Etape 2 - noter les actions'!L23="","",'Etape 2 - noter les actions'!L23)</f>
        <v/>
      </c>
      <c r="E16" s="101" t="str">
        <f>IF(OR('Etape 2 - noter les actions'!T23="",'Etape 2 - noter les actions'!T23="nd"),"",'Etape 2 - noter les actions'!T23)</f>
        <v/>
      </c>
      <c r="F16" s="166" t="str">
        <f>IF('Etape 2 - noter les actions'!U23="","",'Etape 2 - noter les actions'!U23)</f>
        <v/>
      </c>
      <c r="G16" s="167" t="str">
        <f t="shared" si="0"/>
        <v/>
      </c>
      <c r="H16" s="168" t="str">
        <f>IFERROR(G16/('Changer les paramètres'!$D$33+7),"")</f>
        <v/>
      </c>
    </row>
    <row r="17" spans="1:8" hidden="1" x14ac:dyDescent="0.25">
      <c r="A17" s="101" t="str">
        <f>IF('Etape 2 - noter les actions'!A24="","",'Etape 2 - noter les actions'!A24)</f>
        <v/>
      </c>
      <c r="B17" s="102" t="str">
        <f>IF('Etape 2 - noter les actions'!B24="","",'Etape 2 - noter les actions'!B24)</f>
        <v/>
      </c>
      <c r="C17" s="165" t="str">
        <f>'Etape 2 - noter les actions'!K24</f>
        <v>nd</v>
      </c>
      <c r="D17" s="97" t="str">
        <f>IF('Etape 2 - noter les actions'!L24="","",'Etape 2 - noter les actions'!L24)</f>
        <v/>
      </c>
      <c r="E17" s="101" t="str">
        <f>IF(OR('Etape 2 - noter les actions'!T24="",'Etape 2 - noter les actions'!T24="nd"),"",'Etape 2 - noter les actions'!T24)</f>
        <v/>
      </c>
      <c r="F17" s="166" t="str">
        <f>IF('Etape 2 - noter les actions'!U24="","",'Etape 2 - noter les actions'!U24)</f>
        <v/>
      </c>
      <c r="G17" s="167" t="str">
        <f t="shared" si="0"/>
        <v/>
      </c>
      <c r="H17" s="168" t="str">
        <f>IFERROR(G17/('Changer les paramètres'!$D$33+7),"")</f>
        <v/>
      </c>
    </row>
    <row r="18" spans="1:8" hidden="1" x14ac:dyDescent="0.25">
      <c r="A18" s="101" t="str">
        <f>IF('Etape 2 - noter les actions'!A25="","",'Etape 2 - noter les actions'!A25)</f>
        <v/>
      </c>
      <c r="B18" s="102" t="str">
        <f>IF('Etape 2 - noter les actions'!B25="","",'Etape 2 - noter les actions'!B25)</f>
        <v/>
      </c>
      <c r="C18" s="165" t="str">
        <f>'Etape 2 - noter les actions'!K25</f>
        <v>nd</v>
      </c>
      <c r="D18" s="97" t="str">
        <f>IF('Etape 2 - noter les actions'!L25="","",'Etape 2 - noter les actions'!L25)</f>
        <v/>
      </c>
      <c r="E18" s="101" t="str">
        <f>IF(OR('Etape 2 - noter les actions'!T25="",'Etape 2 - noter les actions'!T25="nd"),"",'Etape 2 - noter les actions'!T25)</f>
        <v/>
      </c>
      <c r="F18" s="166" t="str">
        <f>IF('Etape 2 - noter les actions'!U25="","",'Etape 2 - noter les actions'!U25)</f>
        <v/>
      </c>
      <c r="G18" s="167" t="str">
        <f t="shared" si="0"/>
        <v/>
      </c>
      <c r="H18" s="168" t="str">
        <f>IFERROR(G18/('Changer les paramètres'!$D$33+7),"")</f>
        <v/>
      </c>
    </row>
    <row r="19" spans="1:8" hidden="1" x14ac:dyDescent="0.25">
      <c r="A19" s="101" t="str">
        <f>IF('Etape 2 - noter les actions'!A26="","",'Etape 2 - noter les actions'!A26)</f>
        <v/>
      </c>
      <c r="B19" s="102" t="str">
        <f>IF('Etape 2 - noter les actions'!B26="","",'Etape 2 - noter les actions'!B26)</f>
        <v/>
      </c>
      <c r="C19" s="165" t="str">
        <f>'Etape 2 - noter les actions'!K26</f>
        <v>nd</v>
      </c>
      <c r="D19" s="97" t="str">
        <f>IF('Etape 2 - noter les actions'!L26="","",'Etape 2 - noter les actions'!L26)</f>
        <v/>
      </c>
      <c r="E19" s="101" t="str">
        <f>IF(OR('Etape 2 - noter les actions'!T26="",'Etape 2 - noter les actions'!T26="nd"),"",'Etape 2 - noter les actions'!T26)</f>
        <v/>
      </c>
      <c r="F19" s="166" t="str">
        <f>IF('Etape 2 - noter les actions'!U26="","",'Etape 2 - noter les actions'!U26)</f>
        <v/>
      </c>
      <c r="G19" s="167" t="str">
        <f t="shared" si="0"/>
        <v/>
      </c>
      <c r="H19" s="168" t="str">
        <f>IFERROR(G19/('Changer les paramètres'!$D$33+7),"")</f>
        <v/>
      </c>
    </row>
    <row r="20" spans="1:8" hidden="1" x14ac:dyDescent="0.25">
      <c r="A20" s="101" t="str">
        <f>IF('Etape 2 - noter les actions'!A27="","",'Etape 2 - noter les actions'!A27)</f>
        <v/>
      </c>
      <c r="B20" s="102" t="str">
        <f>IF('Etape 2 - noter les actions'!B27="","",'Etape 2 - noter les actions'!B27)</f>
        <v/>
      </c>
      <c r="C20" s="165" t="str">
        <f>'Etape 2 - noter les actions'!K27</f>
        <v>nd</v>
      </c>
      <c r="D20" s="97" t="str">
        <f>IF('Etape 2 - noter les actions'!L27="","",'Etape 2 - noter les actions'!L27)</f>
        <v/>
      </c>
      <c r="E20" s="101" t="str">
        <f>IF(OR('Etape 2 - noter les actions'!T27="",'Etape 2 - noter les actions'!T27="nd"),"",'Etape 2 - noter les actions'!T27)</f>
        <v/>
      </c>
      <c r="F20" s="166" t="str">
        <f>IF('Etape 2 - noter les actions'!U27="","",'Etape 2 - noter les actions'!U27)</f>
        <v/>
      </c>
      <c r="G20" s="167" t="str">
        <f t="shared" si="0"/>
        <v/>
      </c>
      <c r="H20" s="168" t="str">
        <f>IFERROR(G20/('Changer les paramètres'!$D$33+7),"")</f>
        <v/>
      </c>
    </row>
    <row r="21" spans="1:8" hidden="1" x14ac:dyDescent="0.25">
      <c r="A21" s="101" t="str">
        <f>IF('Etape 2 - noter les actions'!A28="","",'Etape 2 - noter les actions'!A28)</f>
        <v/>
      </c>
      <c r="B21" s="102" t="str">
        <f>IF('Etape 2 - noter les actions'!B28="","",'Etape 2 - noter les actions'!B28)</f>
        <v/>
      </c>
      <c r="C21" s="165" t="str">
        <f>'Etape 2 - noter les actions'!K28</f>
        <v>nd</v>
      </c>
      <c r="D21" s="97" t="str">
        <f>IF('Etape 2 - noter les actions'!L28="","",'Etape 2 - noter les actions'!L28)</f>
        <v/>
      </c>
      <c r="E21" s="101" t="str">
        <f>IF(OR('Etape 2 - noter les actions'!T28="",'Etape 2 - noter les actions'!T28="nd"),"",'Etape 2 - noter les actions'!T28)</f>
        <v/>
      </c>
      <c r="F21" s="166" t="str">
        <f>IF('Etape 2 - noter les actions'!U28="","",'Etape 2 - noter les actions'!U28)</f>
        <v/>
      </c>
      <c r="G21" s="167" t="str">
        <f t="shared" si="0"/>
        <v/>
      </c>
      <c r="H21" s="168" t="str">
        <f>IFERROR(G21/('Changer les paramètres'!$D$33+7),"")</f>
        <v/>
      </c>
    </row>
    <row r="22" spans="1:8" hidden="1" x14ac:dyDescent="0.25">
      <c r="A22" s="101" t="str">
        <f>IF('Etape 2 - noter les actions'!A29="","",'Etape 2 - noter les actions'!A29)</f>
        <v/>
      </c>
      <c r="B22" s="102" t="str">
        <f>IF('Etape 2 - noter les actions'!B29="","",'Etape 2 - noter les actions'!B29)</f>
        <v/>
      </c>
      <c r="C22" s="165" t="str">
        <f>'Etape 2 - noter les actions'!K29</f>
        <v>nd</v>
      </c>
      <c r="D22" s="97" t="str">
        <f>IF('Etape 2 - noter les actions'!L29="","",'Etape 2 - noter les actions'!L29)</f>
        <v/>
      </c>
      <c r="E22" s="101" t="str">
        <f>IF(OR('Etape 2 - noter les actions'!T29="",'Etape 2 - noter les actions'!T29="nd"),"",'Etape 2 - noter les actions'!T29)</f>
        <v/>
      </c>
      <c r="F22" s="166" t="str">
        <f>IF('Etape 2 - noter les actions'!U29="","",'Etape 2 - noter les actions'!U29)</f>
        <v/>
      </c>
      <c r="G22" s="167" t="str">
        <f t="shared" si="0"/>
        <v/>
      </c>
      <c r="H22" s="168" t="str">
        <f>IFERROR(G22/('Changer les paramètres'!$D$33+7),"")</f>
        <v/>
      </c>
    </row>
    <row r="23" spans="1:8" hidden="1" x14ac:dyDescent="0.25">
      <c r="A23" s="101" t="str">
        <f>IF('Etape 2 - noter les actions'!A30="","",'Etape 2 - noter les actions'!A30)</f>
        <v/>
      </c>
      <c r="B23" s="102" t="str">
        <f>IF('Etape 2 - noter les actions'!B30="","",'Etape 2 - noter les actions'!B30)</f>
        <v/>
      </c>
      <c r="C23" s="165" t="str">
        <f>'Etape 2 - noter les actions'!K30</f>
        <v>nd</v>
      </c>
      <c r="D23" s="97" t="str">
        <f>IF('Etape 2 - noter les actions'!L30="","",'Etape 2 - noter les actions'!L30)</f>
        <v/>
      </c>
      <c r="E23" s="101" t="str">
        <f>IF(OR('Etape 2 - noter les actions'!T30="",'Etape 2 - noter les actions'!T30="nd"),"",'Etape 2 - noter les actions'!T30)</f>
        <v/>
      </c>
      <c r="F23" s="166" t="str">
        <f>IF('Etape 2 - noter les actions'!U30="","",'Etape 2 - noter les actions'!U30)</f>
        <v/>
      </c>
      <c r="G23" s="167" t="str">
        <f t="shared" si="0"/>
        <v/>
      </c>
      <c r="H23" s="168" t="str">
        <f>IFERROR(G23/('Changer les paramètres'!$D$33+7),"")</f>
        <v/>
      </c>
    </row>
    <row r="24" spans="1:8" hidden="1" x14ac:dyDescent="0.25">
      <c r="A24" s="101" t="str">
        <f>IF('Etape 2 - noter les actions'!A31="","",'Etape 2 - noter les actions'!A31)</f>
        <v/>
      </c>
      <c r="B24" s="102" t="str">
        <f>IF('Etape 2 - noter les actions'!B31="","",'Etape 2 - noter les actions'!B31)</f>
        <v/>
      </c>
      <c r="C24" s="165" t="str">
        <f>'Etape 2 - noter les actions'!K31</f>
        <v>nd</v>
      </c>
      <c r="D24" s="97" t="str">
        <f>IF('Etape 2 - noter les actions'!L31="","",'Etape 2 - noter les actions'!L31)</f>
        <v/>
      </c>
      <c r="E24" s="101" t="str">
        <f>IF(OR('Etape 2 - noter les actions'!T31="",'Etape 2 - noter les actions'!T31="nd"),"",'Etape 2 - noter les actions'!T31)</f>
        <v/>
      </c>
      <c r="F24" s="166" t="str">
        <f>IF('Etape 2 - noter les actions'!U31="","",'Etape 2 - noter les actions'!U31)</f>
        <v/>
      </c>
      <c r="G24" s="167" t="str">
        <f t="shared" si="0"/>
        <v/>
      </c>
      <c r="H24" s="168" t="str">
        <f>IFERROR(G24/('Changer les paramètres'!$D$33+7),"")</f>
        <v/>
      </c>
    </row>
    <row r="25" spans="1:8" hidden="1" x14ac:dyDescent="0.25">
      <c r="A25" s="101" t="str">
        <f>IF('Etape 2 - noter les actions'!A32="","",'Etape 2 - noter les actions'!A32)</f>
        <v/>
      </c>
      <c r="B25" s="102" t="str">
        <f>IF('Etape 2 - noter les actions'!B32="","",'Etape 2 - noter les actions'!B32)</f>
        <v/>
      </c>
      <c r="C25" s="165" t="str">
        <f>'Etape 2 - noter les actions'!K32</f>
        <v>nd</v>
      </c>
      <c r="D25" s="97" t="str">
        <f>IF('Etape 2 - noter les actions'!L32="","",'Etape 2 - noter les actions'!L32)</f>
        <v/>
      </c>
      <c r="E25" s="101" t="str">
        <f>IF(OR('Etape 2 - noter les actions'!T32="",'Etape 2 - noter les actions'!T32="nd"),"",'Etape 2 - noter les actions'!T32)</f>
        <v/>
      </c>
      <c r="F25" s="166" t="str">
        <f>IF('Etape 2 - noter les actions'!U32="","",'Etape 2 - noter les actions'!U32)</f>
        <v/>
      </c>
      <c r="G25" s="167" t="str">
        <f t="shared" si="0"/>
        <v/>
      </c>
      <c r="H25" s="168" t="str">
        <f>IFERROR(G25/('Changer les paramètres'!$D$33+7),"")</f>
        <v/>
      </c>
    </row>
    <row r="26" spans="1:8" hidden="1" x14ac:dyDescent="0.25">
      <c r="A26" s="101" t="str">
        <f>IF('Etape 2 - noter les actions'!A33="","",'Etape 2 - noter les actions'!A33)</f>
        <v/>
      </c>
      <c r="B26" s="102" t="str">
        <f>IF('Etape 2 - noter les actions'!B33="","",'Etape 2 - noter les actions'!B33)</f>
        <v/>
      </c>
      <c r="C26" s="165" t="str">
        <f>'Etape 2 - noter les actions'!K33</f>
        <v>nd</v>
      </c>
      <c r="D26" s="97" t="str">
        <f>IF('Etape 2 - noter les actions'!L33="","",'Etape 2 - noter les actions'!L33)</f>
        <v/>
      </c>
      <c r="E26" s="101" t="str">
        <f>IF(OR('Etape 2 - noter les actions'!T33="",'Etape 2 - noter les actions'!T33="nd"),"",'Etape 2 - noter les actions'!T33)</f>
        <v/>
      </c>
      <c r="F26" s="166" t="str">
        <f>IF('Etape 2 - noter les actions'!U33="","",'Etape 2 - noter les actions'!U33)</f>
        <v/>
      </c>
      <c r="G26" s="167" t="str">
        <f t="shared" si="0"/>
        <v/>
      </c>
      <c r="H26" s="168" t="str">
        <f>IFERROR(G26/('Changer les paramètres'!$D$33+7),"")</f>
        <v/>
      </c>
    </row>
    <row r="27" spans="1:8" hidden="1" x14ac:dyDescent="0.25">
      <c r="A27" s="101" t="str">
        <f>IF('Etape 2 - noter les actions'!A34="","",'Etape 2 - noter les actions'!A34)</f>
        <v/>
      </c>
      <c r="B27" s="102" t="str">
        <f>IF('Etape 2 - noter les actions'!B34="","",'Etape 2 - noter les actions'!B34)</f>
        <v/>
      </c>
      <c r="C27" s="165" t="str">
        <f>'Etape 2 - noter les actions'!K34</f>
        <v>nd</v>
      </c>
      <c r="D27" s="97" t="str">
        <f>IF('Etape 2 - noter les actions'!L34="","",'Etape 2 - noter les actions'!L34)</f>
        <v/>
      </c>
      <c r="E27" s="101" t="str">
        <f>IF(OR('Etape 2 - noter les actions'!T34="",'Etape 2 - noter les actions'!T34="nd"),"",'Etape 2 - noter les actions'!T34)</f>
        <v/>
      </c>
      <c r="F27" s="166" t="str">
        <f>IF('Etape 2 - noter les actions'!U34="","",'Etape 2 - noter les actions'!U34)</f>
        <v/>
      </c>
      <c r="G27" s="167" t="str">
        <f t="shared" si="0"/>
        <v/>
      </c>
      <c r="H27" s="168" t="str">
        <f>IFERROR(G27/('Changer les paramètres'!$D$33+7),"")</f>
        <v/>
      </c>
    </row>
    <row r="28" spans="1:8" hidden="1" x14ac:dyDescent="0.25">
      <c r="A28" s="101" t="str">
        <f>IF('Etape 2 - noter les actions'!A35="","",'Etape 2 - noter les actions'!A35)</f>
        <v/>
      </c>
      <c r="B28" s="102" t="str">
        <f>IF('Etape 2 - noter les actions'!B35="","",'Etape 2 - noter les actions'!B35)</f>
        <v/>
      </c>
      <c r="C28" s="165" t="str">
        <f>'Etape 2 - noter les actions'!K35</f>
        <v>nd</v>
      </c>
      <c r="D28" s="97" t="str">
        <f>IF('Etape 2 - noter les actions'!L35="","",'Etape 2 - noter les actions'!L35)</f>
        <v/>
      </c>
      <c r="E28" s="101" t="str">
        <f>IF(OR('Etape 2 - noter les actions'!T35="",'Etape 2 - noter les actions'!T35="nd"),"",'Etape 2 - noter les actions'!T35)</f>
        <v/>
      </c>
      <c r="F28" s="166" t="str">
        <f>IF('Etape 2 - noter les actions'!U35="","",'Etape 2 - noter les actions'!U35)</f>
        <v/>
      </c>
      <c r="G28" s="167" t="str">
        <f t="shared" si="0"/>
        <v/>
      </c>
      <c r="H28" s="168" t="str">
        <f>IFERROR(G28/('Changer les paramètres'!$D$33+7),"")</f>
        <v/>
      </c>
    </row>
    <row r="29" spans="1:8" hidden="1" x14ac:dyDescent="0.25">
      <c r="A29" s="101" t="str">
        <f>IF('Etape 2 - noter les actions'!A36="","",'Etape 2 - noter les actions'!A36)</f>
        <v/>
      </c>
      <c r="B29" s="102" t="str">
        <f>IF('Etape 2 - noter les actions'!B36="","",'Etape 2 - noter les actions'!B36)</f>
        <v/>
      </c>
      <c r="C29" s="165" t="str">
        <f>'Etape 2 - noter les actions'!K36</f>
        <v>nd</v>
      </c>
      <c r="D29" s="97" t="str">
        <f>IF('Etape 2 - noter les actions'!L36="","",'Etape 2 - noter les actions'!L36)</f>
        <v/>
      </c>
      <c r="E29" s="101" t="str">
        <f>IF(OR('Etape 2 - noter les actions'!T36="",'Etape 2 - noter les actions'!T36="nd"),"",'Etape 2 - noter les actions'!T36)</f>
        <v/>
      </c>
      <c r="F29" s="166" t="str">
        <f>IF('Etape 2 - noter les actions'!U36="","",'Etape 2 - noter les actions'!U36)</f>
        <v/>
      </c>
      <c r="G29" s="167" t="str">
        <f t="shared" si="0"/>
        <v/>
      </c>
      <c r="H29" s="168" t="str">
        <f>IFERROR(G29/('Changer les paramètres'!$D$33+7),"")</f>
        <v/>
      </c>
    </row>
    <row r="30" spans="1:8" hidden="1" x14ac:dyDescent="0.25">
      <c r="A30" s="101" t="str">
        <f>IF('Etape 2 - noter les actions'!A37="","",'Etape 2 - noter les actions'!A37)</f>
        <v/>
      </c>
      <c r="B30" s="102" t="str">
        <f>IF('Etape 2 - noter les actions'!B37="","",'Etape 2 - noter les actions'!B37)</f>
        <v/>
      </c>
      <c r="C30" s="165" t="str">
        <f>'Etape 2 - noter les actions'!K37</f>
        <v>nd</v>
      </c>
      <c r="D30" s="97" t="str">
        <f>IF('Etape 2 - noter les actions'!L37="","",'Etape 2 - noter les actions'!L37)</f>
        <v/>
      </c>
      <c r="E30" s="101" t="str">
        <f>IF(OR('Etape 2 - noter les actions'!T37="",'Etape 2 - noter les actions'!T37="nd"),"",'Etape 2 - noter les actions'!T37)</f>
        <v/>
      </c>
      <c r="F30" s="166" t="str">
        <f>IF('Etape 2 - noter les actions'!U37="","",'Etape 2 - noter les actions'!U37)</f>
        <v/>
      </c>
      <c r="G30" s="167" t="str">
        <f t="shared" si="0"/>
        <v/>
      </c>
      <c r="H30" s="168" t="str">
        <f>IFERROR(G30/('Changer les paramètres'!$D$33+7),"")</f>
        <v/>
      </c>
    </row>
    <row r="31" spans="1:8" hidden="1" x14ac:dyDescent="0.25">
      <c r="A31" s="101" t="str">
        <f>IF('Etape 2 - noter les actions'!A38="","",'Etape 2 - noter les actions'!A38)</f>
        <v/>
      </c>
      <c r="B31" s="102" t="str">
        <f>IF('Etape 2 - noter les actions'!B38="","",'Etape 2 - noter les actions'!B38)</f>
        <v/>
      </c>
      <c r="C31" s="165" t="str">
        <f>'Etape 2 - noter les actions'!K38</f>
        <v>nd</v>
      </c>
      <c r="D31" s="97" t="str">
        <f>IF('Etape 2 - noter les actions'!L38="","",'Etape 2 - noter les actions'!L38)</f>
        <v/>
      </c>
      <c r="E31" s="101" t="str">
        <f>IF(OR('Etape 2 - noter les actions'!T38="",'Etape 2 - noter les actions'!T38="nd"),"",'Etape 2 - noter les actions'!T38)</f>
        <v/>
      </c>
      <c r="F31" s="166" t="str">
        <f>IF('Etape 2 - noter les actions'!U38="","",'Etape 2 - noter les actions'!U38)</f>
        <v/>
      </c>
      <c r="G31" s="167" t="str">
        <f t="shared" si="0"/>
        <v/>
      </c>
      <c r="H31" s="168" t="str">
        <f>IFERROR(G31/('Changer les paramètres'!$D$33+7),"")</f>
        <v/>
      </c>
    </row>
    <row r="32" spans="1:8" hidden="1" x14ac:dyDescent="0.25">
      <c r="A32" s="101" t="str">
        <f>IF('Etape 2 - noter les actions'!A39="","",'Etape 2 - noter les actions'!A39)</f>
        <v/>
      </c>
      <c r="B32" s="102" t="str">
        <f>IF('Etape 2 - noter les actions'!B39="","",'Etape 2 - noter les actions'!B39)</f>
        <v/>
      </c>
      <c r="C32" s="165" t="str">
        <f>'Etape 2 - noter les actions'!K39</f>
        <v>nd</v>
      </c>
      <c r="D32" s="97" t="str">
        <f>IF('Etape 2 - noter les actions'!L39="","",'Etape 2 - noter les actions'!L39)</f>
        <v/>
      </c>
      <c r="E32" s="101" t="str">
        <f>IF(OR('Etape 2 - noter les actions'!T39="",'Etape 2 - noter les actions'!T39="nd"),"",'Etape 2 - noter les actions'!T39)</f>
        <v/>
      </c>
      <c r="F32" s="166" t="str">
        <f>IF('Etape 2 - noter les actions'!U39="","",'Etape 2 - noter les actions'!U39)</f>
        <v/>
      </c>
      <c r="G32" s="167" t="str">
        <f t="shared" si="0"/>
        <v/>
      </c>
      <c r="H32" s="168" t="str">
        <f>IFERROR(G32/('Changer les paramètres'!$D$33+7),"")</f>
        <v/>
      </c>
    </row>
    <row r="33" spans="1:8" hidden="1" x14ac:dyDescent="0.25">
      <c r="A33" s="101" t="str">
        <f>IF('Etape 2 - noter les actions'!A40="","",'Etape 2 - noter les actions'!A40)</f>
        <v/>
      </c>
      <c r="B33" s="102" t="str">
        <f>IF('Etape 2 - noter les actions'!B40="","",'Etape 2 - noter les actions'!B40)</f>
        <v/>
      </c>
      <c r="C33" s="165" t="str">
        <f>'Etape 2 - noter les actions'!K40</f>
        <v>nd</v>
      </c>
      <c r="D33" s="97" t="str">
        <f>IF('Etape 2 - noter les actions'!L40="","",'Etape 2 - noter les actions'!L40)</f>
        <v/>
      </c>
      <c r="E33" s="101" t="str">
        <f>IF(OR('Etape 2 - noter les actions'!T40="",'Etape 2 - noter les actions'!T40="nd"),"",'Etape 2 - noter les actions'!T40)</f>
        <v/>
      </c>
      <c r="F33" s="166" t="str">
        <f>IF('Etape 2 - noter les actions'!U40="","",'Etape 2 - noter les actions'!U40)</f>
        <v/>
      </c>
      <c r="G33" s="167" t="str">
        <f t="shared" si="0"/>
        <v/>
      </c>
      <c r="H33" s="168" t="str">
        <f>IFERROR(G33/('Changer les paramètres'!$D$33+7),"")</f>
        <v/>
      </c>
    </row>
    <row r="34" spans="1:8" hidden="1" x14ac:dyDescent="0.25">
      <c r="A34" s="101" t="str">
        <f>IF('Etape 2 - noter les actions'!A41="","",'Etape 2 - noter les actions'!A41)</f>
        <v/>
      </c>
      <c r="B34" s="102" t="str">
        <f>IF('Etape 2 - noter les actions'!B41="","",'Etape 2 - noter les actions'!B41)</f>
        <v/>
      </c>
      <c r="C34" s="165" t="str">
        <f>'Etape 2 - noter les actions'!K41</f>
        <v>nd</v>
      </c>
      <c r="D34" s="97" t="str">
        <f>IF('Etape 2 - noter les actions'!L41="","",'Etape 2 - noter les actions'!L41)</f>
        <v/>
      </c>
      <c r="E34" s="101" t="str">
        <f>IF(OR('Etape 2 - noter les actions'!T41="",'Etape 2 - noter les actions'!T41="nd"),"",'Etape 2 - noter les actions'!T41)</f>
        <v/>
      </c>
      <c r="F34" s="166" t="str">
        <f>IF('Etape 2 - noter les actions'!U41="","",'Etape 2 - noter les actions'!U41)</f>
        <v/>
      </c>
      <c r="G34" s="167" t="str">
        <f t="shared" si="0"/>
        <v/>
      </c>
      <c r="H34" s="168" t="str">
        <f>IFERROR(G34/('Changer les paramètres'!$D$33+7),"")</f>
        <v/>
      </c>
    </row>
    <row r="35" spans="1:8" hidden="1" x14ac:dyDescent="0.25">
      <c r="A35" s="101" t="str">
        <f>IF('Etape 2 - noter les actions'!A42="","",'Etape 2 - noter les actions'!A42)</f>
        <v/>
      </c>
      <c r="B35" s="102" t="str">
        <f>IF('Etape 2 - noter les actions'!B42="","",'Etape 2 - noter les actions'!B42)</f>
        <v/>
      </c>
      <c r="C35" s="165" t="str">
        <f>'Etape 2 - noter les actions'!K42</f>
        <v>nd</v>
      </c>
      <c r="D35" s="97" t="str">
        <f>IF('Etape 2 - noter les actions'!L42="","",'Etape 2 - noter les actions'!L42)</f>
        <v/>
      </c>
      <c r="E35" s="101" t="str">
        <f>IF(OR('Etape 2 - noter les actions'!T42="",'Etape 2 - noter les actions'!T42="nd"),"",'Etape 2 - noter les actions'!T42)</f>
        <v/>
      </c>
      <c r="F35" s="166" t="str">
        <f>IF('Etape 2 - noter les actions'!U42="","",'Etape 2 - noter les actions'!U42)</f>
        <v/>
      </c>
      <c r="G35" s="167" t="str">
        <f t="shared" si="0"/>
        <v/>
      </c>
      <c r="H35" s="168" t="str">
        <f>IFERROR(G35/('Changer les paramètres'!$D$33+7),"")</f>
        <v/>
      </c>
    </row>
    <row r="36" spans="1:8" hidden="1" x14ac:dyDescent="0.25">
      <c r="A36" s="101" t="str">
        <f>IF('Etape 2 - noter les actions'!A43="","",'Etape 2 - noter les actions'!A43)</f>
        <v/>
      </c>
      <c r="B36" s="102" t="str">
        <f>IF('Etape 2 - noter les actions'!B43="","",'Etape 2 - noter les actions'!B43)</f>
        <v/>
      </c>
      <c r="C36" s="165" t="str">
        <f>'Etape 2 - noter les actions'!K43</f>
        <v>nd</v>
      </c>
      <c r="D36" s="97" t="str">
        <f>IF('Etape 2 - noter les actions'!L43="","",'Etape 2 - noter les actions'!L43)</f>
        <v/>
      </c>
      <c r="E36" s="101" t="str">
        <f>IF(OR('Etape 2 - noter les actions'!T43="",'Etape 2 - noter les actions'!T43="nd"),"",'Etape 2 - noter les actions'!T43)</f>
        <v/>
      </c>
      <c r="F36" s="166" t="str">
        <f>IF('Etape 2 - noter les actions'!U43="","",'Etape 2 - noter les actions'!U43)</f>
        <v/>
      </c>
      <c r="G36" s="167" t="str">
        <f t="shared" si="0"/>
        <v/>
      </c>
      <c r="H36" s="168" t="str">
        <f>IFERROR(G36/('Changer les paramètres'!$D$33+7),"")</f>
        <v/>
      </c>
    </row>
    <row r="37" spans="1:8" hidden="1" x14ac:dyDescent="0.25">
      <c r="A37" s="101" t="str">
        <f>IF('Etape 2 - noter les actions'!A44="","",'Etape 2 - noter les actions'!A44)</f>
        <v/>
      </c>
      <c r="B37" s="102" t="str">
        <f>IF('Etape 2 - noter les actions'!B44="","",'Etape 2 - noter les actions'!B44)</f>
        <v/>
      </c>
      <c r="C37" s="165" t="str">
        <f>'Etape 2 - noter les actions'!K44</f>
        <v>nd</v>
      </c>
      <c r="D37" s="97" t="str">
        <f>IF('Etape 2 - noter les actions'!L44="","",'Etape 2 - noter les actions'!L44)</f>
        <v/>
      </c>
      <c r="E37" s="101" t="str">
        <f>IF(OR('Etape 2 - noter les actions'!T44="",'Etape 2 - noter les actions'!T44="nd"),"",'Etape 2 - noter les actions'!T44)</f>
        <v/>
      </c>
      <c r="F37" s="166" t="str">
        <f>IF('Etape 2 - noter les actions'!U44="","",'Etape 2 - noter les actions'!U44)</f>
        <v/>
      </c>
      <c r="G37" s="167" t="str">
        <f t="shared" si="0"/>
        <v/>
      </c>
      <c r="H37" s="168" t="str">
        <f>IFERROR(G37/('Changer les paramètres'!$D$33+7),"")</f>
        <v/>
      </c>
    </row>
    <row r="38" spans="1:8" hidden="1" x14ac:dyDescent="0.25">
      <c r="A38" s="101" t="str">
        <f>IF('Etape 2 - noter les actions'!A45="","",'Etape 2 - noter les actions'!A45)</f>
        <v/>
      </c>
      <c r="B38" s="102" t="str">
        <f>IF('Etape 2 - noter les actions'!B45="","",'Etape 2 - noter les actions'!B45)</f>
        <v/>
      </c>
      <c r="C38" s="165" t="str">
        <f>'Etape 2 - noter les actions'!K45</f>
        <v>nd</v>
      </c>
      <c r="D38" s="97" t="str">
        <f>IF('Etape 2 - noter les actions'!L45="","",'Etape 2 - noter les actions'!L45)</f>
        <v/>
      </c>
      <c r="E38" s="101" t="str">
        <f>IF(OR('Etape 2 - noter les actions'!T45="",'Etape 2 - noter les actions'!T45="nd"),"",'Etape 2 - noter les actions'!T45)</f>
        <v/>
      </c>
      <c r="F38" s="166" t="str">
        <f>IF('Etape 2 - noter les actions'!U45="","",'Etape 2 - noter les actions'!U45)</f>
        <v/>
      </c>
      <c r="G38" s="167" t="str">
        <f t="shared" ref="G38:G69" si="1">IFERROR(IF(E38+C38&lt;=0,0,E38+C38),"")</f>
        <v/>
      </c>
      <c r="H38" s="168" t="str">
        <f>IFERROR(G38/('Changer les paramètres'!$D$33+7),"")</f>
        <v/>
      </c>
    </row>
    <row r="39" spans="1:8" hidden="1" x14ac:dyDescent="0.25">
      <c r="A39" s="101" t="str">
        <f>IF('Etape 2 - noter les actions'!A46="","",'Etape 2 - noter les actions'!A46)</f>
        <v/>
      </c>
      <c r="B39" s="102" t="str">
        <f>IF('Etape 2 - noter les actions'!B46="","",'Etape 2 - noter les actions'!B46)</f>
        <v/>
      </c>
      <c r="C39" s="165" t="str">
        <f>'Etape 2 - noter les actions'!K46</f>
        <v>nd</v>
      </c>
      <c r="D39" s="97" t="str">
        <f>IF('Etape 2 - noter les actions'!L46="","",'Etape 2 - noter les actions'!L46)</f>
        <v/>
      </c>
      <c r="E39" s="101" t="str">
        <f>IF(OR('Etape 2 - noter les actions'!T46="",'Etape 2 - noter les actions'!T46="nd"),"",'Etape 2 - noter les actions'!T46)</f>
        <v/>
      </c>
      <c r="F39" s="166" t="str">
        <f>IF('Etape 2 - noter les actions'!U46="","",'Etape 2 - noter les actions'!U46)</f>
        <v/>
      </c>
      <c r="G39" s="167" t="str">
        <f t="shared" si="1"/>
        <v/>
      </c>
      <c r="H39" s="168" t="str">
        <f>IFERROR(G39/('Changer les paramètres'!$D$33+7),"")</f>
        <v/>
      </c>
    </row>
    <row r="40" spans="1:8" hidden="1" x14ac:dyDescent="0.25">
      <c r="A40" s="101" t="str">
        <f>IF('Etape 2 - noter les actions'!A47="","",'Etape 2 - noter les actions'!A47)</f>
        <v/>
      </c>
      <c r="B40" s="102" t="str">
        <f>IF('Etape 2 - noter les actions'!B47="","",'Etape 2 - noter les actions'!B47)</f>
        <v/>
      </c>
      <c r="C40" s="165" t="str">
        <f>'Etape 2 - noter les actions'!K47</f>
        <v>nd</v>
      </c>
      <c r="D40" s="97" t="str">
        <f>IF('Etape 2 - noter les actions'!L47="","",'Etape 2 - noter les actions'!L47)</f>
        <v/>
      </c>
      <c r="E40" s="101" t="str">
        <f>IF(OR('Etape 2 - noter les actions'!T47="",'Etape 2 - noter les actions'!T47="nd"),"",'Etape 2 - noter les actions'!T47)</f>
        <v/>
      </c>
      <c r="F40" s="166" t="str">
        <f>IF('Etape 2 - noter les actions'!U47="","",'Etape 2 - noter les actions'!U47)</f>
        <v/>
      </c>
      <c r="G40" s="167" t="str">
        <f t="shared" si="1"/>
        <v/>
      </c>
      <c r="H40" s="168" t="str">
        <f>IFERROR(G40/('Changer les paramètres'!$D$33+7),"")</f>
        <v/>
      </c>
    </row>
    <row r="41" spans="1:8" hidden="1" x14ac:dyDescent="0.25">
      <c r="A41" s="101" t="str">
        <f>IF('Etape 2 - noter les actions'!A48="","",'Etape 2 - noter les actions'!A48)</f>
        <v/>
      </c>
      <c r="B41" s="102" t="str">
        <f>IF('Etape 2 - noter les actions'!B48="","",'Etape 2 - noter les actions'!B48)</f>
        <v/>
      </c>
      <c r="C41" s="165" t="str">
        <f>'Etape 2 - noter les actions'!K48</f>
        <v>nd</v>
      </c>
      <c r="D41" s="97" t="str">
        <f>IF('Etape 2 - noter les actions'!L48="","",'Etape 2 - noter les actions'!L48)</f>
        <v/>
      </c>
      <c r="E41" s="101" t="str">
        <f>IF(OR('Etape 2 - noter les actions'!T48="",'Etape 2 - noter les actions'!T48="nd"),"",'Etape 2 - noter les actions'!T48)</f>
        <v/>
      </c>
      <c r="F41" s="166" t="str">
        <f>IF('Etape 2 - noter les actions'!U48="","",'Etape 2 - noter les actions'!U48)</f>
        <v/>
      </c>
      <c r="G41" s="167" t="str">
        <f t="shared" si="1"/>
        <v/>
      </c>
      <c r="H41" s="168" t="str">
        <f>IFERROR(G41/('Changer les paramètres'!$D$33+7),"")</f>
        <v/>
      </c>
    </row>
    <row r="42" spans="1:8" hidden="1" x14ac:dyDescent="0.25">
      <c r="A42" s="101" t="str">
        <f>IF('Etape 2 - noter les actions'!A49="","",'Etape 2 - noter les actions'!A49)</f>
        <v/>
      </c>
      <c r="B42" s="102" t="str">
        <f>IF('Etape 2 - noter les actions'!B49="","",'Etape 2 - noter les actions'!B49)</f>
        <v/>
      </c>
      <c r="C42" s="165" t="str">
        <f>'Etape 2 - noter les actions'!K49</f>
        <v>nd</v>
      </c>
      <c r="D42" s="97" t="str">
        <f>IF('Etape 2 - noter les actions'!L49="","",'Etape 2 - noter les actions'!L49)</f>
        <v/>
      </c>
      <c r="E42" s="101" t="str">
        <f>IF(OR('Etape 2 - noter les actions'!T49="",'Etape 2 - noter les actions'!T49="nd"),"",'Etape 2 - noter les actions'!T49)</f>
        <v/>
      </c>
      <c r="F42" s="166" t="str">
        <f>IF('Etape 2 - noter les actions'!U49="","",'Etape 2 - noter les actions'!U49)</f>
        <v/>
      </c>
      <c r="G42" s="167" t="str">
        <f t="shared" si="1"/>
        <v/>
      </c>
      <c r="H42" s="168" t="str">
        <f>IFERROR(G42/('Changer les paramètres'!$D$33+7),"")</f>
        <v/>
      </c>
    </row>
    <row r="43" spans="1:8" hidden="1" x14ac:dyDescent="0.25">
      <c r="A43" s="101" t="str">
        <f>IF('Etape 2 - noter les actions'!A50="","",'Etape 2 - noter les actions'!A50)</f>
        <v/>
      </c>
      <c r="B43" s="102" t="str">
        <f>IF('Etape 2 - noter les actions'!B50="","",'Etape 2 - noter les actions'!B50)</f>
        <v/>
      </c>
      <c r="C43" s="165" t="str">
        <f>'Etape 2 - noter les actions'!K50</f>
        <v>nd</v>
      </c>
      <c r="D43" s="97" t="str">
        <f>IF('Etape 2 - noter les actions'!L50="","",'Etape 2 - noter les actions'!L50)</f>
        <v/>
      </c>
      <c r="E43" s="101" t="str">
        <f>IF(OR('Etape 2 - noter les actions'!T50="",'Etape 2 - noter les actions'!T50="nd"),"",'Etape 2 - noter les actions'!T50)</f>
        <v/>
      </c>
      <c r="F43" s="166" t="str">
        <f>IF('Etape 2 - noter les actions'!U50="","",'Etape 2 - noter les actions'!U50)</f>
        <v/>
      </c>
      <c r="G43" s="167" t="str">
        <f t="shared" si="1"/>
        <v/>
      </c>
      <c r="H43" s="168" t="str">
        <f>IFERROR(G43/('Changer les paramètres'!$D$33+7),"")</f>
        <v/>
      </c>
    </row>
    <row r="44" spans="1:8" hidden="1" x14ac:dyDescent="0.25">
      <c r="A44" s="101" t="str">
        <f>IF('Etape 2 - noter les actions'!A51="","",'Etape 2 - noter les actions'!A51)</f>
        <v/>
      </c>
      <c r="B44" s="102" t="str">
        <f>IF('Etape 2 - noter les actions'!B51="","",'Etape 2 - noter les actions'!B51)</f>
        <v/>
      </c>
      <c r="C44" s="165" t="str">
        <f>'Etape 2 - noter les actions'!K51</f>
        <v>nd</v>
      </c>
      <c r="D44" s="97" t="str">
        <f>IF('Etape 2 - noter les actions'!L51="","",'Etape 2 - noter les actions'!L51)</f>
        <v/>
      </c>
      <c r="E44" s="101" t="str">
        <f>IF(OR('Etape 2 - noter les actions'!T51="",'Etape 2 - noter les actions'!T51="nd"),"",'Etape 2 - noter les actions'!T51)</f>
        <v/>
      </c>
      <c r="F44" s="166" t="str">
        <f>IF('Etape 2 - noter les actions'!U51="","",'Etape 2 - noter les actions'!U51)</f>
        <v/>
      </c>
      <c r="G44" s="167" t="str">
        <f t="shared" si="1"/>
        <v/>
      </c>
      <c r="H44" s="168" t="str">
        <f>IFERROR(G44/('Changer les paramètres'!$D$33+7),"")</f>
        <v/>
      </c>
    </row>
    <row r="45" spans="1:8" hidden="1" x14ac:dyDescent="0.25">
      <c r="A45" s="101" t="str">
        <f>IF('Etape 2 - noter les actions'!A52="","",'Etape 2 - noter les actions'!A52)</f>
        <v/>
      </c>
      <c r="B45" s="102" t="str">
        <f>IF('Etape 2 - noter les actions'!B52="","",'Etape 2 - noter les actions'!B52)</f>
        <v/>
      </c>
      <c r="C45" s="165" t="str">
        <f>'Etape 2 - noter les actions'!K52</f>
        <v>nd</v>
      </c>
      <c r="D45" s="97" t="str">
        <f>IF('Etape 2 - noter les actions'!L52="","",'Etape 2 - noter les actions'!L52)</f>
        <v/>
      </c>
      <c r="E45" s="101" t="str">
        <f>IF(OR('Etape 2 - noter les actions'!T52="",'Etape 2 - noter les actions'!T52="nd"),"",'Etape 2 - noter les actions'!T52)</f>
        <v/>
      </c>
      <c r="F45" s="166" t="str">
        <f>IF('Etape 2 - noter les actions'!U52="","",'Etape 2 - noter les actions'!U52)</f>
        <v/>
      </c>
      <c r="G45" s="167" t="str">
        <f t="shared" si="1"/>
        <v/>
      </c>
      <c r="H45" s="168" t="str">
        <f>IFERROR(G45/('Changer les paramètres'!$D$33+7),"")</f>
        <v/>
      </c>
    </row>
    <row r="46" spans="1:8" hidden="1" x14ac:dyDescent="0.25">
      <c r="A46" s="101" t="str">
        <f>IF('Etape 2 - noter les actions'!A53="","",'Etape 2 - noter les actions'!A53)</f>
        <v/>
      </c>
      <c r="B46" s="102" t="str">
        <f>IF('Etape 2 - noter les actions'!B53="","",'Etape 2 - noter les actions'!B53)</f>
        <v/>
      </c>
      <c r="C46" s="165" t="str">
        <f>'Etape 2 - noter les actions'!K53</f>
        <v>nd</v>
      </c>
      <c r="D46" s="97" t="str">
        <f>IF('Etape 2 - noter les actions'!L53="","",'Etape 2 - noter les actions'!L53)</f>
        <v/>
      </c>
      <c r="E46" s="101" t="str">
        <f>IF(OR('Etape 2 - noter les actions'!T53="",'Etape 2 - noter les actions'!T53="nd"),"",'Etape 2 - noter les actions'!T53)</f>
        <v/>
      </c>
      <c r="F46" s="166" t="str">
        <f>IF('Etape 2 - noter les actions'!U53="","",'Etape 2 - noter les actions'!U53)</f>
        <v/>
      </c>
      <c r="G46" s="167" t="str">
        <f t="shared" si="1"/>
        <v/>
      </c>
      <c r="H46" s="168" t="str">
        <f>IFERROR(G46/('Changer les paramètres'!$D$33+7),"")</f>
        <v/>
      </c>
    </row>
    <row r="47" spans="1:8" hidden="1" x14ac:dyDescent="0.25">
      <c r="A47" s="101" t="str">
        <f>IF('Etape 2 - noter les actions'!A54="","",'Etape 2 - noter les actions'!A54)</f>
        <v/>
      </c>
      <c r="B47" s="102" t="str">
        <f>IF('Etape 2 - noter les actions'!B54="","",'Etape 2 - noter les actions'!B54)</f>
        <v/>
      </c>
      <c r="C47" s="165" t="str">
        <f>'Etape 2 - noter les actions'!K54</f>
        <v>nd</v>
      </c>
      <c r="D47" s="97" t="str">
        <f>IF('Etape 2 - noter les actions'!L54="","",'Etape 2 - noter les actions'!L54)</f>
        <v/>
      </c>
      <c r="E47" s="101" t="str">
        <f>IF(OR('Etape 2 - noter les actions'!T54="",'Etape 2 - noter les actions'!T54="nd"),"",'Etape 2 - noter les actions'!T54)</f>
        <v/>
      </c>
      <c r="F47" s="166" t="str">
        <f>IF('Etape 2 - noter les actions'!U54="","",'Etape 2 - noter les actions'!U54)</f>
        <v/>
      </c>
      <c r="G47" s="167" t="str">
        <f t="shared" si="1"/>
        <v/>
      </c>
      <c r="H47" s="168" t="str">
        <f>IFERROR(G47/('Changer les paramètres'!$D$33+7),"")</f>
        <v/>
      </c>
    </row>
    <row r="48" spans="1:8" hidden="1" x14ac:dyDescent="0.25">
      <c r="A48" s="101" t="str">
        <f>IF('Etape 2 - noter les actions'!A55="","",'Etape 2 - noter les actions'!A55)</f>
        <v/>
      </c>
      <c r="B48" s="102" t="str">
        <f>IF('Etape 2 - noter les actions'!B55="","",'Etape 2 - noter les actions'!B55)</f>
        <v/>
      </c>
      <c r="C48" s="165" t="str">
        <f>'Etape 2 - noter les actions'!K55</f>
        <v>nd</v>
      </c>
      <c r="D48" s="97" t="str">
        <f>IF('Etape 2 - noter les actions'!L55="","",'Etape 2 - noter les actions'!L55)</f>
        <v/>
      </c>
      <c r="E48" s="101" t="str">
        <f>IF(OR('Etape 2 - noter les actions'!T55="",'Etape 2 - noter les actions'!T55="nd"),"",'Etape 2 - noter les actions'!T55)</f>
        <v/>
      </c>
      <c r="F48" s="166" t="str">
        <f>IF('Etape 2 - noter les actions'!U55="","",'Etape 2 - noter les actions'!U55)</f>
        <v/>
      </c>
      <c r="G48" s="167" t="str">
        <f t="shared" si="1"/>
        <v/>
      </c>
      <c r="H48" s="168" t="str">
        <f>IFERROR(G48/('Changer les paramètres'!$D$33+7),"")</f>
        <v/>
      </c>
    </row>
    <row r="49" spans="1:8" hidden="1" x14ac:dyDescent="0.25">
      <c r="A49" s="101" t="str">
        <f>IF('Etape 2 - noter les actions'!A56="","",'Etape 2 - noter les actions'!A56)</f>
        <v/>
      </c>
      <c r="B49" s="102" t="str">
        <f>IF('Etape 2 - noter les actions'!B56="","",'Etape 2 - noter les actions'!B56)</f>
        <v/>
      </c>
      <c r="C49" s="165" t="str">
        <f>'Etape 2 - noter les actions'!K56</f>
        <v>nd</v>
      </c>
      <c r="D49" s="97" t="str">
        <f>IF('Etape 2 - noter les actions'!L56="","",'Etape 2 - noter les actions'!L56)</f>
        <v/>
      </c>
      <c r="E49" s="101" t="str">
        <f>IF(OR('Etape 2 - noter les actions'!T56="",'Etape 2 - noter les actions'!T56="nd"),"",'Etape 2 - noter les actions'!T56)</f>
        <v/>
      </c>
      <c r="F49" s="166" t="str">
        <f>IF('Etape 2 - noter les actions'!U56="","",'Etape 2 - noter les actions'!U56)</f>
        <v/>
      </c>
      <c r="G49" s="167" t="str">
        <f t="shared" si="1"/>
        <v/>
      </c>
      <c r="H49" s="168" t="str">
        <f>IFERROR(G49/('Changer les paramètres'!$D$33+7),"")</f>
        <v/>
      </c>
    </row>
    <row r="50" spans="1:8" hidden="1" x14ac:dyDescent="0.25">
      <c r="A50" s="101" t="str">
        <f>IF('Etape 2 - noter les actions'!A57="","",'Etape 2 - noter les actions'!A57)</f>
        <v/>
      </c>
      <c r="B50" s="102" t="str">
        <f>IF('Etape 2 - noter les actions'!B57="","",'Etape 2 - noter les actions'!B57)</f>
        <v/>
      </c>
      <c r="C50" s="165" t="str">
        <f>'Etape 2 - noter les actions'!K57</f>
        <v>nd</v>
      </c>
      <c r="D50" s="97" t="str">
        <f>IF('Etape 2 - noter les actions'!L57="","",'Etape 2 - noter les actions'!L57)</f>
        <v/>
      </c>
      <c r="E50" s="101" t="str">
        <f>IF(OR('Etape 2 - noter les actions'!T57="",'Etape 2 - noter les actions'!T57="nd"),"",'Etape 2 - noter les actions'!T57)</f>
        <v/>
      </c>
      <c r="F50" s="166" t="str">
        <f>IF('Etape 2 - noter les actions'!U57="","",'Etape 2 - noter les actions'!U57)</f>
        <v/>
      </c>
      <c r="G50" s="167" t="str">
        <f t="shared" si="1"/>
        <v/>
      </c>
      <c r="H50" s="168" t="str">
        <f>IFERROR(G50/('Changer les paramètres'!$D$33+7),"")</f>
        <v/>
      </c>
    </row>
    <row r="51" spans="1:8" hidden="1" x14ac:dyDescent="0.25">
      <c r="A51" s="101" t="str">
        <f>IF('Etape 2 - noter les actions'!A58="","",'Etape 2 - noter les actions'!A58)</f>
        <v/>
      </c>
      <c r="B51" s="102" t="str">
        <f>IF('Etape 2 - noter les actions'!B58="","",'Etape 2 - noter les actions'!B58)</f>
        <v/>
      </c>
      <c r="C51" s="165" t="str">
        <f>'Etape 2 - noter les actions'!K58</f>
        <v>nd</v>
      </c>
      <c r="D51" s="97" t="str">
        <f>IF('Etape 2 - noter les actions'!L58="","",'Etape 2 - noter les actions'!L58)</f>
        <v/>
      </c>
      <c r="E51" s="101" t="str">
        <f>IF(OR('Etape 2 - noter les actions'!T58="",'Etape 2 - noter les actions'!T58="nd"),"",'Etape 2 - noter les actions'!T58)</f>
        <v/>
      </c>
      <c r="F51" s="166" t="str">
        <f>IF('Etape 2 - noter les actions'!U58="","",'Etape 2 - noter les actions'!U58)</f>
        <v/>
      </c>
      <c r="G51" s="167" t="str">
        <f t="shared" si="1"/>
        <v/>
      </c>
      <c r="H51" s="168" t="str">
        <f>IFERROR(G51/('Changer les paramètres'!$D$33+7),"")</f>
        <v/>
      </c>
    </row>
    <row r="52" spans="1:8" hidden="1" x14ac:dyDescent="0.25">
      <c r="A52" s="101" t="str">
        <f>IF('Etape 2 - noter les actions'!A59="","",'Etape 2 - noter les actions'!A59)</f>
        <v/>
      </c>
      <c r="B52" s="102" t="str">
        <f>IF('Etape 2 - noter les actions'!B59="","",'Etape 2 - noter les actions'!B59)</f>
        <v/>
      </c>
      <c r="C52" s="165" t="str">
        <f>'Etape 2 - noter les actions'!K59</f>
        <v>nd</v>
      </c>
      <c r="D52" s="97" t="str">
        <f>IF('Etape 2 - noter les actions'!L59="","",'Etape 2 - noter les actions'!L59)</f>
        <v/>
      </c>
      <c r="E52" s="101" t="str">
        <f>IF(OR('Etape 2 - noter les actions'!T59="",'Etape 2 - noter les actions'!T59="nd"),"",'Etape 2 - noter les actions'!T59)</f>
        <v/>
      </c>
      <c r="F52" s="166" t="str">
        <f>IF('Etape 2 - noter les actions'!U59="","",'Etape 2 - noter les actions'!U59)</f>
        <v/>
      </c>
      <c r="G52" s="167" t="str">
        <f t="shared" si="1"/>
        <v/>
      </c>
      <c r="H52" s="168" t="str">
        <f>IFERROR(G52/('Changer les paramètres'!$D$33+7),"")</f>
        <v/>
      </c>
    </row>
    <row r="53" spans="1:8" hidden="1" x14ac:dyDescent="0.25">
      <c r="A53" s="101" t="str">
        <f>IF('Etape 2 - noter les actions'!A60="","",'Etape 2 - noter les actions'!A60)</f>
        <v/>
      </c>
      <c r="B53" s="102" t="str">
        <f>IF('Etape 2 - noter les actions'!B60="","",'Etape 2 - noter les actions'!B60)</f>
        <v/>
      </c>
      <c r="C53" s="165" t="str">
        <f>'Etape 2 - noter les actions'!K60</f>
        <v>nd</v>
      </c>
      <c r="D53" s="97" t="str">
        <f>IF('Etape 2 - noter les actions'!L60="","",'Etape 2 - noter les actions'!L60)</f>
        <v/>
      </c>
      <c r="E53" s="101" t="str">
        <f>IF(OR('Etape 2 - noter les actions'!T60="",'Etape 2 - noter les actions'!T60="nd"),"",'Etape 2 - noter les actions'!T60)</f>
        <v/>
      </c>
      <c r="F53" s="166" t="str">
        <f>IF('Etape 2 - noter les actions'!U60="","",'Etape 2 - noter les actions'!U60)</f>
        <v/>
      </c>
      <c r="G53" s="167" t="str">
        <f t="shared" si="1"/>
        <v/>
      </c>
      <c r="H53" s="168" t="str">
        <f>IFERROR(G53/('Changer les paramètres'!$D$33+7),"")</f>
        <v/>
      </c>
    </row>
    <row r="54" spans="1:8" hidden="1" x14ac:dyDescent="0.25">
      <c r="A54" s="101" t="str">
        <f>IF('Etape 2 - noter les actions'!A61="","",'Etape 2 - noter les actions'!A61)</f>
        <v/>
      </c>
      <c r="B54" s="102" t="str">
        <f>IF('Etape 2 - noter les actions'!B61="","",'Etape 2 - noter les actions'!B61)</f>
        <v/>
      </c>
      <c r="C54" s="165" t="str">
        <f>'Etape 2 - noter les actions'!K61</f>
        <v>nd</v>
      </c>
      <c r="D54" s="97" t="str">
        <f>IF('Etape 2 - noter les actions'!L61="","",'Etape 2 - noter les actions'!L61)</f>
        <v/>
      </c>
      <c r="E54" s="101" t="str">
        <f>IF(OR('Etape 2 - noter les actions'!T61="",'Etape 2 - noter les actions'!T61="nd"),"",'Etape 2 - noter les actions'!T61)</f>
        <v/>
      </c>
      <c r="F54" s="166" t="str">
        <f>IF('Etape 2 - noter les actions'!U61="","",'Etape 2 - noter les actions'!U61)</f>
        <v/>
      </c>
      <c r="G54" s="167" t="str">
        <f t="shared" si="1"/>
        <v/>
      </c>
      <c r="H54" s="168" t="str">
        <f>IFERROR(G54/('Changer les paramètres'!$D$33+7),"")</f>
        <v/>
      </c>
    </row>
    <row r="55" spans="1:8" hidden="1" x14ac:dyDescent="0.25">
      <c r="A55" s="101" t="str">
        <f>IF('Etape 2 - noter les actions'!A62="","",'Etape 2 - noter les actions'!A62)</f>
        <v/>
      </c>
      <c r="B55" s="102" t="str">
        <f>IF('Etape 2 - noter les actions'!B62="","",'Etape 2 - noter les actions'!B62)</f>
        <v/>
      </c>
      <c r="C55" s="165" t="str">
        <f>'Etape 2 - noter les actions'!K62</f>
        <v>nd</v>
      </c>
      <c r="D55" s="97" t="str">
        <f>IF('Etape 2 - noter les actions'!L62="","",'Etape 2 - noter les actions'!L62)</f>
        <v/>
      </c>
      <c r="E55" s="101" t="str">
        <f>IF(OR('Etape 2 - noter les actions'!T62="",'Etape 2 - noter les actions'!T62="nd"),"",'Etape 2 - noter les actions'!T62)</f>
        <v/>
      </c>
      <c r="F55" s="166" t="str">
        <f>IF('Etape 2 - noter les actions'!U62="","",'Etape 2 - noter les actions'!U62)</f>
        <v/>
      </c>
      <c r="G55" s="167" t="str">
        <f t="shared" si="1"/>
        <v/>
      </c>
      <c r="H55" s="168" t="str">
        <f>IFERROR(G55/('Changer les paramètres'!$D$33+7),"")</f>
        <v/>
      </c>
    </row>
    <row r="56" spans="1:8" hidden="1" x14ac:dyDescent="0.25">
      <c r="A56" s="101" t="str">
        <f>IF('Etape 2 - noter les actions'!A63="","",'Etape 2 - noter les actions'!A63)</f>
        <v/>
      </c>
      <c r="B56" s="102" t="str">
        <f>IF('Etape 2 - noter les actions'!B63="","",'Etape 2 - noter les actions'!B63)</f>
        <v/>
      </c>
      <c r="C56" s="165" t="str">
        <f>'Etape 2 - noter les actions'!K63</f>
        <v>nd</v>
      </c>
      <c r="D56" s="97" t="str">
        <f>IF('Etape 2 - noter les actions'!L63="","",'Etape 2 - noter les actions'!L63)</f>
        <v/>
      </c>
      <c r="E56" s="101" t="str">
        <f>IF(OR('Etape 2 - noter les actions'!T63="",'Etape 2 - noter les actions'!T63="nd"),"",'Etape 2 - noter les actions'!T63)</f>
        <v/>
      </c>
      <c r="F56" s="166" t="str">
        <f>IF('Etape 2 - noter les actions'!U63="","",'Etape 2 - noter les actions'!U63)</f>
        <v/>
      </c>
      <c r="G56" s="167" t="str">
        <f t="shared" si="1"/>
        <v/>
      </c>
      <c r="H56" s="168" t="str">
        <f>IFERROR(G56/('Changer les paramètres'!$D$33+7),"")</f>
        <v/>
      </c>
    </row>
    <row r="57" spans="1:8" hidden="1" x14ac:dyDescent="0.25">
      <c r="A57" s="101" t="str">
        <f>IF('Etape 2 - noter les actions'!A64="","",'Etape 2 - noter les actions'!A64)</f>
        <v/>
      </c>
      <c r="B57" s="102" t="str">
        <f>IF('Etape 2 - noter les actions'!B64="","",'Etape 2 - noter les actions'!B64)</f>
        <v/>
      </c>
      <c r="C57" s="165" t="str">
        <f>'Etape 2 - noter les actions'!K64</f>
        <v>nd</v>
      </c>
      <c r="D57" s="97" t="str">
        <f>IF('Etape 2 - noter les actions'!L64="","",'Etape 2 - noter les actions'!L64)</f>
        <v/>
      </c>
      <c r="E57" s="101" t="str">
        <f>IF(OR('Etape 2 - noter les actions'!T64="",'Etape 2 - noter les actions'!T64="nd"),"",'Etape 2 - noter les actions'!T64)</f>
        <v/>
      </c>
      <c r="F57" s="166" t="str">
        <f>IF('Etape 2 - noter les actions'!U64="","",'Etape 2 - noter les actions'!U64)</f>
        <v/>
      </c>
      <c r="G57" s="167" t="str">
        <f t="shared" si="1"/>
        <v/>
      </c>
      <c r="H57" s="168" t="str">
        <f>IFERROR(G57/('Changer les paramètres'!$D$33+7),"")</f>
        <v/>
      </c>
    </row>
    <row r="58" spans="1:8" hidden="1" x14ac:dyDescent="0.25">
      <c r="A58" s="101" t="str">
        <f>IF('Etape 2 - noter les actions'!A65="","",'Etape 2 - noter les actions'!A65)</f>
        <v/>
      </c>
      <c r="B58" s="102" t="str">
        <f>IF('Etape 2 - noter les actions'!B65="","",'Etape 2 - noter les actions'!B65)</f>
        <v/>
      </c>
      <c r="C58" s="165" t="str">
        <f>'Etape 2 - noter les actions'!K65</f>
        <v>nd</v>
      </c>
      <c r="D58" s="97" t="str">
        <f>IF('Etape 2 - noter les actions'!L65="","",'Etape 2 - noter les actions'!L65)</f>
        <v/>
      </c>
      <c r="E58" s="101" t="str">
        <f>IF(OR('Etape 2 - noter les actions'!T65="",'Etape 2 - noter les actions'!T65="nd"),"",'Etape 2 - noter les actions'!T65)</f>
        <v/>
      </c>
      <c r="F58" s="166" t="str">
        <f>IF('Etape 2 - noter les actions'!U65="","",'Etape 2 - noter les actions'!U65)</f>
        <v/>
      </c>
      <c r="G58" s="167" t="str">
        <f t="shared" si="1"/>
        <v/>
      </c>
      <c r="H58" s="168" t="str">
        <f>IFERROR(G58/('Changer les paramètres'!$D$33+7),"")</f>
        <v/>
      </c>
    </row>
    <row r="59" spans="1:8" hidden="1" x14ac:dyDescent="0.25">
      <c r="A59" s="101" t="str">
        <f>IF('Etape 2 - noter les actions'!A66="","",'Etape 2 - noter les actions'!A66)</f>
        <v/>
      </c>
      <c r="B59" s="102" t="str">
        <f>IF('Etape 2 - noter les actions'!B66="","",'Etape 2 - noter les actions'!B66)</f>
        <v/>
      </c>
      <c r="C59" s="165" t="str">
        <f>'Etape 2 - noter les actions'!K66</f>
        <v>nd</v>
      </c>
      <c r="D59" s="97" t="str">
        <f>IF('Etape 2 - noter les actions'!L66="","",'Etape 2 - noter les actions'!L66)</f>
        <v/>
      </c>
      <c r="E59" s="101" t="str">
        <f>IF(OR('Etape 2 - noter les actions'!T66="",'Etape 2 - noter les actions'!T66="nd"),"",'Etape 2 - noter les actions'!T66)</f>
        <v/>
      </c>
      <c r="F59" s="166" t="str">
        <f>IF('Etape 2 - noter les actions'!U66="","",'Etape 2 - noter les actions'!U66)</f>
        <v/>
      </c>
      <c r="G59" s="167" t="str">
        <f t="shared" si="1"/>
        <v/>
      </c>
      <c r="H59" s="168" t="str">
        <f>IFERROR(G59/('Changer les paramètres'!$D$33+7),"")</f>
        <v/>
      </c>
    </row>
    <row r="60" spans="1:8" hidden="1" x14ac:dyDescent="0.25">
      <c r="A60" s="101" t="str">
        <f>IF('Etape 2 - noter les actions'!A67="","",'Etape 2 - noter les actions'!A67)</f>
        <v/>
      </c>
      <c r="B60" s="102" t="str">
        <f>IF('Etape 2 - noter les actions'!B67="","",'Etape 2 - noter les actions'!B67)</f>
        <v/>
      </c>
      <c r="C60" s="165" t="str">
        <f>'Etape 2 - noter les actions'!K67</f>
        <v>nd</v>
      </c>
      <c r="D60" s="97" t="str">
        <f>IF('Etape 2 - noter les actions'!L67="","",'Etape 2 - noter les actions'!L67)</f>
        <v/>
      </c>
      <c r="E60" s="101" t="str">
        <f>IF(OR('Etape 2 - noter les actions'!T67="",'Etape 2 - noter les actions'!T67="nd"),"",'Etape 2 - noter les actions'!T67)</f>
        <v/>
      </c>
      <c r="F60" s="166" t="str">
        <f>IF('Etape 2 - noter les actions'!U67="","",'Etape 2 - noter les actions'!U67)</f>
        <v/>
      </c>
      <c r="G60" s="167" t="str">
        <f t="shared" si="1"/>
        <v/>
      </c>
      <c r="H60" s="168" t="str">
        <f>IFERROR(G60/('Changer les paramètres'!$D$33+7),"")</f>
        <v/>
      </c>
    </row>
    <row r="61" spans="1:8" hidden="1" x14ac:dyDescent="0.25">
      <c r="A61" s="101" t="str">
        <f>IF('Etape 2 - noter les actions'!A68="","",'Etape 2 - noter les actions'!A68)</f>
        <v/>
      </c>
      <c r="B61" s="102" t="str">
        <f>IF('Etape 2 - noter les actions'!B68="","",'Etape 2 - noter les actions'!B68)</f>
        <v/>
      </c>
      <c r="C61" s="165" t="str">
        <f>'Etape 2 - noter les actions'!K68</f>
        <v>nd</v>
      </c>
      <c r="D61" s="97" t="str">
        <f>IF('Etape 2 - noter les actions'!L68="","",'Etape 2 - noter les actions'!L68)</f>
        <v/>
      </c>
      <c r="E61" s="101" t="str">
        <f>IF(OR('Etape 2 - noter les actions'!T68="",'Etape 2 - noter les actions'!T68="nd"),"",'Etape 2 - noter les actions'!T68)</f>
        <v/>
      </c>
      <c r="F61" s="166" t="str">
        <f>IF('Etape 2 - noter les actions'!U68="","",'Etape 2 - noter les actions'!U68)</f>
        <v/>
      </c>
      <c r="G61" s="167" t="str">
        <f t="shared" si="1"/>
        <v/>
      </c>
      <c r="H61" s="168" t="str">
        <f>IFERROR(G61/('Changer les paramètres'!$D$33+7),"")</f>
        <v/>
      </c>
    </row>
    <row r="62" spans="1:8" hidden="1" x14ac:dyDescent="0.25">
      <c r="A62" s="101" t="str">
        <f>IF('Etape 2 - noter les actions'!A69="","",'Etape 2 - noter les actions'!A69)</f>
        <v/>
      </c>
      <c r="B62" s="102" t="str">
        <f>IF('Etape 2 - noter les actions'!B69="","",'Etape 2 - noter les actions'!B69)</f>
        <v/>
      </c>
      <c r="C62" s="165" t="str">
        <f>'Etape 2 - noter les actions'!K69</f>
        <v>nd</v>
      </c>
      <c r="D62" s="97" t="str">
        <f>IF('Etape 2 - noter les actions'!L69="","",'Etape 2 - noter les actions'!L69)</f>
        <v/>
      </c>
      <c r="E62" s="101" t="str">
        <f>IF(OR('Etape 2 - noter les actions'!T69="",'Etape 2 - noter les actions'!T69="nd"),"",'Etape 2 - noter les actions'!T69)</f>
        <v/>
      </c>
      <c r="F62" s="166" t="str">
        <f>IF('Etape 2 - noter les actions'!U69="","",'Etape 2 - noter les actions'!U69)</f>
        <v/>
      </c>
      <c r="G62" s="167" t="str">
        <f t="shared" si="1"/>
        <v/>
      </c>
      <c r="H62" s="168" t="str">
        <f>IFERROR(G62/('Changer les paramètres'!$D$33+7),"")</f>
        <v/>
      </c>
    </row>
    <row r="63" spans="1:8" hidden="1" x14ac:dyDescent="0.25">
      <c r="A63" s="101" t="str">
        <f>IF('Etape 2 - noter les actions'!A70="","",'Etape 2 - noter les actions'!A70)</f>
        <v/>
      </c>
      <c r="B63" s="102" t="str">
        <f>IF('Etape 2 - noter les actions'!B70="","",'Etape 2 - noter les actions'!B70)</f>
        <v/>
      </c>
      <c r="C63" s="165" t="str">
        <f>'Etape 2 - noter les actions'!K70</f>
        <v>nd</v>
      </c>
      <c r="D63" s="97" t="str">
        <f>IF('Etape 2 - noter les actions'!L70="","",'Etape 2 - noter les actions'!L70)</f>
        <v/>
      </c>
      <c r="E63" s="101" t="str">
        <f>IF(OR('Etape 2 - noter les actions'!T70="",'Etape 2 - noter les actions'!T70="nd"),"",'Etape 2 - noter les actions'!T70)</f>
        <v/>
      </c>
      <c r="F63" s="166" t="str">
        <f>IF('Etape 2 - noter les actions'!U70="","",'Etape 2 - noter les actions'!U70)</f>
        <v/>
      </c>
      <c r="G63" s="167" t="str">
        <f t="shared" si="1"/>
        <v/>
      </c>
      <c r="H63" s="168" t="str">
        <f>IFERROR(G63/('Changer les paramètres'!$D$33+7),"")</f>
        <v/>
      </c>
    </row>
    <row r="64" spans="1:8" hidden="1" x14ac:dyDescent="0.25">
      <c r="A64" s="101" t="str">
        <f>IF('Etape 2 - noter les actions'!A71="","",'Etape 2 - noter les actions'!A71)</f>
        <v/>
      </c>
      <c r="B64" s="102" t="str">
        <f>IF('Etape 2 - noter les actions'!B71="","",'Etape 2 - noter les actions'!B71)</f>
        <v/>
      </c>
      <c r="C64" s="165" t="str">
        <f>'Etape 2 - noter les actions'!K71</f>
        <v>nd</v>
      </c>
      <c r="D64" s="97" t="str">
        <f>IF('Etape 2 - noter les actions'!L71="","",'Etape 2 - noter les actions'!L71)</f>
        <v/>
      </c>
      <c r="E64" s="101" t="str">
        <f>IF(OR('Etape 2 - noter les actions'!T71="",'Etape 2 - noter les actions'!T71="nd"),"",'Etape 2 - noter les actions'!T71)</f>
        <v/>
      </c>
      <c r="F64" s="166" t="str">
        <f>IF('Etape 2 - noter les actions'!U71="","",'Etape 2 - noter les actions'!U71)</f>
        <v/>
      </c>
      <c r="G64" s="167" t="str">
        <f t="shared" si="1"/>
        <v/>
      </c>
      <c r="H64" s="168" t="str">
        <f>IFERROR(G64/('Changer les paramètres'!$D$33+7),"")</f>
        <v/>
      </c>
    </row>
    <row r="65" spans="1:8" hidden="1" x14ac:dyDescent="0.25">
      <c r="A65" s="101" t="str">
        <f>IF('Etape 2 - noter les actions'!A72="","",'Etape 2 - noter les actions'!A72)</f>
        <v/>
      </c>
      <c r="B65" s="102" t="str">
        <f>IF('Etape 2 - noter les actions'!B72="","",'Etape 2 - noter les actions'!B72)</f>
        <v/>
      </c>
      <c r="C65" s="165" t="str">
        <f>'Etape 2 - noter les actions'!K72</f>
        <v>nd</v>
      </c>
      <c r="D65" s="97" t="str">
        <f>IF('Etape 2 - noter les actions'!L72="","",'Etape 2 - noter les actions'!L72)</f>
        <v/>
      </c>
      <c r="E65" s="101" t="str">
        <f>IF(OR('Etape 2 - noter les actions'!T72="",'Etape 2 - noter les actions'!T72="nd"),"",'Etape 2 - noter les actions'!T72)</f>
        <v/>
      </c>
      <c r="F65" s="166" t="str">
        <f>IF('Etape 2 - noter les actions'!U72="","",'Etape 2 - noter les actions'!U72)</f>
        <v/>
      </c>
      <c r="G65" s="167" t="str">
        <f t="shared" si="1"/>
        <v/>
      </c>
      <c r="H65" s="168" t="str">
        <f>IFERROR(G65/('Changer les paramètres'!$D$33+7),"")</f>
        <v/>
      </c>
    </row>
    <row r="66" spans="1:8" hidden="1" x14ac:dyDescent="0.25">
      <c r="A66" s="101" t="str">
        <f>IF('Etape 2 - noter les actions'!A73="","",'Etape 2 - noter les actions'!A73)</f>
        <v/>
      </c>
      <c r="B66" s="102" t="str">
        <f>IF('Etape 2 - noter les actions'!B73="","",'Etape 2 - noter les actions'!B73)</f>
        <v/>
      </c>
      <c r="C66" s="165" t="str">
        <f>'Etape 2 - noter les actions'!K73</f>
        <v>nd</v>
      </c>
      <c r="D66" s="97" t="str">
        <f>IF('Etape 2 - noter les actions'!L73="","",'Etape 2 - noter les actions'!L73)</f>
        <v/>
      </c>
      <c r="E66" s="101" t="str">
        <f>IF(OR('Etape 2 - noter les actions'!T73="",'Etape 2 - noter les actions'!T73="nd"),"",'Etape 2 - noter les actions'!T73)</f>
        <v/>
      </c>
      <c r="F66" s="166" t="str">
        <f>IF('Etape 2 - noter les actions'!U73="","",'Etape 2 - noter les actions'!U73)</f>
        <v/>
      </c>
      <c r="G66" s="167" t="str">
        <f t="shared" si="1"/>
        <v/>
      </c>
      <c r="H66" s="168" t="str">
        <f>IFERROR(G66/('Changer les paramètres'!$D$33+7),"")</f>
        <v/>
      </c>
    </row>
    <row r="67" spans="1:8" hidden="1" x14ac:dyDescent="0.25">
      <c r="A67" s="101" t="str">
        <f>IF('Etape 2 - noter les actions'!A74="","",'Etape 2 - noter les actions'!A74)</f>
        <v/>
      </c>
      <c r="B67" s="102" t="str">
        <f>IF('Etape 2 - noter les actions'!B74="","",'Etape 2 - noter les actions'!B74)</f>
        <v/>
      </c>
      <c r="C67" s="165" t="str">
        <f>'Etape 2 - noter les actions'!K74</f>
        <v>nd</v>
      </c>
      <c r="D67" s="97" t="str">
        <f>IF('Etape 2 - noter les actions'!L74="","",'Etape 2 - noter les actions'!L74)</f>
        <v/>
      </c>
      <c r="E67" s="101" t="str">
        <f>IF(OR('Etape 2 - noter les actions'!T74="",'Etape 2 - noter les actions'!T74="nd"),"",'Etape 2 - noter les actions'!T74)</f>
        <v/>
      </c>
      <c r="F67" s="166" t="str">
        <f>IF('Etape 2 - noter les actions'!U74="","",'Etape 2 - noter les actions'!U74)</f>
        <v/>
      </c>
      <c r="G67" s="167" t="str">
        <f t="shared" si="1"/>
        <v/>
      </c>
      <c r="H67" s="168" t="str">
        <f>IFERROR(G67/('Changer les paramètres'!$D$33+7),"")</f>
        <v/>
      </c>
    </row>
    <row r="68" spans="1:8" hidden="1" x14ac:dyDescent="0.25">
      <c r="A68" s="101" t="str">
        <f>IF('Etape 2 - noter les actions'!A75="","",'Etape 2 - noter les actions'!A75)</f>
        <v/>
      </c>
      <c r="B68" s="102" t="str">
        <f>IF('Etape 2 - noter les actions'!B75="","",'Etape 2 - noter les actions'!B75)</f>
        <v/>
      </c>
      <c r="C68" s="165" t="str">
        <f>'Etape 2 - noter les actions'!K75</f>
        <v>nd</v>
      </c>
      <c r="D68" s="97" t="str">
        <f>IF('Etape 2 - noter les actions'!L75="","",'Etape 2 - noter les actions'!L75)</f>
        <v/>
      </c>
      <c r="E68" s="101" t="str">
        <f>IF(OR('Etape 2 - noter les actions'!T75="",'Etape 2 - noter les actions'!T75="nd"),"",'Etape 2 - noter les actions'!T75)</f>
        <v/>
      </c>
      <c r="F68" s="166" t="str">
        <f>IF('Etape 2 - noter les actions'!U75="","",'Etape 2 - noter les actions'!U75)</f>
        <v/>
      </c>
      <c r="G68" s="167" t="str">
        <f t="shared" si="1"/>
        <v/>
      </c>
      <c r="H68" s="168" t="str">
        <f>IFERROR(G68/('Changer les paramètres'!$D$33+7),"")</f>
        <v/>
      </c>
    </row>
    <row r="69" spans="1:8" hidden="1" x14ac:dyDescent="0.25">
      <c r="A69" s="101" t="str">
        <f>IF('Etape 2 - noter les actions'!A76="","",'Etape 2 - noter les actions'!A76)</f>
        <v/>
      </c>
      <c r="B69" s="102" t="str">
        <f>IF('Etape 2 - noter les actions'!B76="","",'Etape 2 - noter les actions'!B76)</f>
        <v/>
      </c>
      <c r="C69" s="165" t="str">
        <f>'Etape 2 - noter les actions'!K76</f>
        <v>nd</v>
      </c>
      <c r="D69" s="97" t="str">
        <f>IF('Etape 2 - noter les actions'!L76="","",'Etape 2 - noter les actions'!L76)</f>
        <v/>
      </c>
      <c r="E69" s="101" t="str">
        <f>IF(OR('Etape 2 - noter les actions'!T76="",'Etape 2 - noter les actions'!T76="nd"),"",'Etape 2 - noter les actions'!T76)</f>
        <v/>
      </c>
      <c r="F69" s="166" t="str">
        <f>IF('Etape 2 - noter les actions'!U76="","",'Etape 2 - noter les actions'!U76)</f>
        <v/>
      </c>
      <c r="G69" s="167" t="str">
        <f t="shared" si="1"/>
        <v/>
      </c>
      <c r="H69" s="168" t="str">
        <f>IFERROR(G69/('Changer les paramètres'!$D$33+7),"")</f>
        <v/>
      </c>
    </row>
    <row r="70" spans="1:8" hidden="1" x14ac:dyDescent="0.25">
      <c r="A70" s="101" t="str">
        <f>IF('Etape 2 - noter les actions'!A77="","",'Etape 2 - noter les actions'!A77)</f>
        <v/>
      </c>
      <c r="B70" s="102" t="str">
        <f>IF('Etape 2 - noter les actions'!B77="","",'Etape 2 - noter les actions'!B77)</f>
        <v/>
      </c>
      <c r="C70" s="165" t="str">
        <f>'Etape 2 - noter les actions'!K77</f>
        <v>nd</v>
      </c>
      <c r="D70" s="97" t="str">
        <f>IF('Etape 2 - noter les actions'!L77="","",'Etape 2 - noter les actions'!L77)</f>
        <v/>
      </c>
      <c r="E70" s="101" t="str">
        <f>IF(OR('Etape 2 - noter les actions'!T77="",'Etape 2 - noter les actions'!T77="nd"),"",'Etape 2 - noter les actions'!T77)</f>
        <v/>
      </c>
      <c r="F70" s="166" t="str">
        <f>IF('Etape 2 - noter les actions'!U77="","",'Etape 2 - noter les actions'!U77)</f>
        <v/>
      </c>
      <c r="G70" s="167" t="str">
        <f t="shared" ref="G70:G104" si="2">IFERROR(IF(E70+C70&lt;=0,0,E70+C70),"")</f>
        <v/>
      </c>
      <c r="H70" s="168" t="str">
        <f>IFERROR(G70/('Changer les paramètres'!$D$33+7),"")</f>
        <v/>
      </c>
    </row>
    <row r="71" spans="1:8" hidden="1" x14ac:dyDescent="0.25">
      <c r="A71" s="101" t="str">
        <f>IF('Etape 2 - noter les actions'!A78="","",'Etape 2 - noter les actions'!A78)</f>
        <v/>
      </c>
      <c r="B71" s="102" t="str">
        <f>IF('Etape 2 - noter les actions'!B78="","",'Etape 2 - noter les actions'!B78)</f>
        <v/>
      </c>
      <c r="C71" s="165" t="str">
        <f>'Etape 2 - noter les actions'!K78</f>
        <v>nd</v>
      </c>
      <c r="D71" s="97" t="str">
        <f>IF('Etape 2 - noter les actions'!L78="","",'Etape 2 - noter les actions'!L78)</f>
        <v/>
      </c>
      <c r="E71" s="101" t="str">
        <f>IF(OR('Etape 2 - noter les actions'!T78="",'Etape 2 - noter les actions'!T78="nd"),"",'Etape 2 - noter les actions'!T78)</f>
        <v/>
      </c>
      <c r="F71" s="166" t="str">
        <f>IF('Etape 2 - noter les actions'!U78="","",'Etape 2 - noter les actions'!U78)</f>
        <v/>
      </c>
      <c r="G71" s="167" t="str">
        <f t="shared" si="2"/>
        <v/>
      </c>
      <c r="H71" s="168" t="str">
        <f>IFERROR(G71/('Changer les paramètres'!$D$33+7),"")</f>
        <v/>
      </c>
    </row>
    <row r="72" spans="1:8" hidden="1" x14ac:dyDescent="0.25">
      <c r="A72" s="101" t="str">
        <f>IF('Etape 2 - noter les actions'!A79="","",'Etape 2 - noter les actions'!A79)</f>
        <v/>
      </c>
      <c r="B72" s="102" t="str">
        <f>IF('Etape 2 - noter les actions'!B79="","",'Etape 2 - noter les actions'!B79)</f>
        <v/>
      </c>
      <c r="C72" s="165" t="str">
        <f>'Etape 2 - noter les actions'!K79</f>
        <v>nd</v>
      </c>
      <c r="D72" s="97" t="str">
        <f>IF('Etape 2 - noter les actions'!L79="","",'Etape 2 - noter les actions'!L79)</f>
        <v/>
      </c>
      <c r="E72" s="101" t="str">
        <f>IF(OR('Etape 2 - noter les actions'!T79="",'Etape 2 - noter les actions'!T79="nd"),"",'Etape 2 - noter les actions'!T79)</f>
        <v/>
      </c>
      <c r="F72" s="166" t="str">
        <f>IF('Etape 2 - noter les actions'!U79="","",'Etape 2 - noter les actions'!U79)</f>
        <v/>
      </c>
      <c r="G72" s="167" t="str">
        <f t="shared" si="2"/>
        <v/>
      </c>
      <c r="H72" s="168" t="str">
        <f>IFERROR(G72/('Changer les paramètres'!$D$33+7),"")</f>
        <v/>
      </c>
    </row>
    <row r="73" spans="1:8" hidden="1" x14ac:dyDescent="0.25">
      <c r="A73" s="101" t="str">
        <f>IF('Etape 2 - noter les actions'!A80="","",'Etape 2 - noter les actions'!A80)</f>
        <v/>
      </c>
      <c r="B73" s="102" t="str">
        <f>IF('Etape 2 - noter les actions'!B80="","",'Etape 2 - noter les actions'!B80)</f>
        <v/>
      </c>
      <c r="C73" s="165" t="str">
        <f>'Etape 2 - noter les actions'!K80</f>
        <v>nd</v>
      </c>
      <c r="D73" s="97" t="str">
        <f>IF('Etape 2 - noter les actions'!L80="","",'Etape 2 - noter les actions'!L80)</f>
        <v/>
      </c>
      <c r="E73" s="101" t="str">
        <f>IF(OR('Etape 2 - noter les actions'!T80="",'Etape 2 - noter les actions'!T80="nd"),"",'Etape 2 - noter les actions'!T80)</f>
        <v/>
      </c>
      <c r="F73" s="166" t="str">
        <f>IF('Etape 2 - noter les actions'!U80="","",'Etape 2 - noter les actions'!U80)</f>
        <v/>
      </c>
      <c r="G73" s="167" t="str">
        <f t="shared" si="2"/>
        <v/>
      </c>
      <c r="H73" s="168" t="str">
        <f>IFERROR(G73/('Changer les paramètres'!$D$33+7),"")</f>
        <v/>
      </c>
    </row>
    <row r="74" spans="1:8" hidden="1" x14ac:dyDescent="0.25">
      <c r="A74" s="101" t="str">
        <f>IF('Etape 2 - noter les actions'!A81="","",'Etape 2 - noter les actions'!A81)</f>
        <v/>
      </c>
      <c r="B74" s="102" t="str">
        <f>IF('Etape 2 - noter les actions'!B81="","",'Etape 2 - noter les actions'!B81)</f>
        <v/>
      </c>
      <c r="C74" s="165" t="str">
        <f>'Etape 2 - noter les actions'!K81</f>
        <v>nd</v>
      </c>
      <c r="D74" s="97" t="str">
        <f>IF('Etape 2 - noter les actions'!L81="","",'Etape 2 - noter les actions'!L81)</f>
        <v/>
      </c>
      <c r="E74" s="101" t="str">
        <f>IF(OR('Etape 2 - noter les actions'!T81="",'Etape 2 - noter les actions'!T81="nd"),"",'Etape 2 - noter les actions'!T81)</f>
        <v/>
      </c>
      <c r="F74" s="166" t="str">
        <f>IF('Etape 2 - noter les actions'!U81="","",'Etape 2 - noter les actions'!U81)</f>
        <v/>
      </c>
      <c r="G74" s="167" t="str">
        <f t="shared" si="2"/>
        <v/>
      </c>
      <c r="H74" s="168" t="str">
        <f>IFERROR(G74/('Changer les paramètres'!$D$33+7),"")</f>
        <v/>
      </c>
    </row>
    <row r="75" spans="1:8" hidden="1" x14ac:dyDescent="0.25">
      <c r="A75" s="101" t="str">
        <f>IF('Etape 2 - noter les actions'!A82="","",'Etape 2 - noter les actions'!A82)</f>
        <v/>
      </c>
      <c r="B75" s="102" t="str">
        <f>IF('Etape 2 - noter les actions'!B82="","",'Etape 2 - noter les actions'!B82)</f>
        <v/>
      </c>
      <c r="C75" s="165" t="str">
        <f>'Etape 2 - noter les actions'!K82</f>
        <v>nd</v>
      </c>
      <c r="D75" s="97" t="str">
        <f>IF('Etape 2 - noter les actions'!L82="","",'Etape 2 - noter les actions'!L82)</f>
        <v/>
      </c>
      <c r="E75" s="101" t="str">
        <f>IF(OR('Etape 2 - noter les actions'!T82="",'Etape 2 - noter les actions'!T82="nd"),"",'Etape 2 - noter les actions'!T82)</f>
        <v/>
      </c>
      <c r="F75" s="166" t="str">
        <f>IF('Etape 2 - noter les actions'!U82="","",'Etape 2 - noter les actions'!U82)</f>
        <v/>
      </c>
      <c r="G75" s="167" t="str">
        <f t="shared" si="2"/>
        <v/>
      </c>
      <c r="H75" s="168" t="str">
        <f>IFERROR(G75/('Changer les paramètres'!$D$33+7),"")</f>
        <v/>
      </c>
    </row>
    <row r="76" spans="1:8" hidden="1" x14ac:dyDescent="0.25">
      <c r="A76" s="101" t="str">
        <f>IF('Etape 2 - noter les actions'!A83="","",'Etape 2 - noter les actions'!A83)</f>
        <v/>
      </c>
      <c r="B76" s="102" t="str">
        <f>IF('Etape 2 - noter les actions'!B83="","",'Etape 2 - noter les actions'!B83)</f>
        <v/>
      </c>
      <c r="C76" s="165" t="str">
        <f>'Etape 2 - noter les actions'!K83</f>
        <v>nd</v>
      </c>
      <c r="D76" s="97" t="str">
        <f>IF('Etape 2 - noter les actions'!L83="","",'Etape 2 - noter les actions'!L83)</f>
        <v/>
      </c>
      <c r="E76" s="101" t="str">
        <f>IF(OR('Etape 2 - noter les actions'!T83="",'Etape 2 - noter les actions'!T83="nd"),"",'Etape 2 - noter les actions'!T83)</f>
        <v/>
      </c>
      <c r="F76" s="166" t="str">
        <f>IF('Etape 2 - noter les actions'!U83="","",'Etape 2 - noter les actions'!U83)</f>
        <v/>
      </c>
      <c r="G76" s="167" t="str">
        <f t="shared" si="2"/>
        <v/>
      </c>
      <c r="H76" s="168" t="str">
        <f>IFERROR(G76/('Changer les paramètres'!$D$33+7),"")</f>
        <v/>
      </c>
    </row>
    <row r="77" spans="1:8" hidden="1" x14ac:dyDescent="0.25">
      <c r="A77" s="101" t="str">
        <f>IF('Etape 2 - noter les actions'!A84="","",'Etape 2 - noter les actions'!A84)</f>
        <v/>
      </c>
      <c r="B77" s="102" t="str">
        <f>IF('Etape 2 - noter les actions'!B84="","",'Etape 2 - noter les actions'!B84)</f>
        <v/>
      </c>
      <c r="C77" s="165" t="str">
        <f>'Etape 2 - noter les actions'!K84</f>
        <v>nd</v>
      </c>
      <c r="D77" s="97" t="str">
        <f>IF('Etape 2 - noter les actions'!L84="","",'Etape 2 - noter les actions'!L84)</f>
        <v/>
      </c>
      <c r="E77" s="101" t="str">
        <f>IF(OR('Etape 2 - noter les actions'!T84="",'Etape 2 - noter les actions'!T84="nd"),"",'Etape 2 - noter les actions'!T84)</f>
        <v/>
      </c>
      <c r="F77" s="166" t="str">
        <f>IF('Etape 2 - noter les actions'!U84="","",'Etape 2 - noter les actions'!U84)</f>
        <v/>
      </c>
      <c r="G77" s="167" t="str">
        <f t="shared" si="2"/>
        <v/>
      </c>
      <c r="H77" s="168" t="str">
        <f>IFERROR(G77/('Changer les paramètres'!$D$33+7),"")</f>
        <v/>
      </c>
    </row>
    <row r="78" spans="1:8" hidden="1" x14ac:dyDescent="0.25">
      <c r="A78" s="101" t="str">
        <f>IF('Etape 2 - noter les actions'!A85="","",'Etape 2 - noter les actions'!A85)</f>
        <v/>
      </c>
      <c r="B78" s="102" t="str">
        <f>IF('Etape 2 - noter les actions'!B85="","",'Etape 2 - noter les actions'!B85)</f>
        <v/>
      </c>
      <c r="C78" s="165" t="str">
        <f>'Etape 2 - noter les actions'!K85</f>
        <v>nd</v>
      </c>
      <c r="D78" s="97" t="str">
        <f>IF('Etape 2 - noter les actions'!L85="","",'Etape 2 - noter les actions'!L85)</f>
        <v/>
      </c>
      <c r="E78" s="101" t="str">
        <f>IF(OR('Etape 2 - noter les actions'!T85="",'Etape 2 - noter les actions'!T85="nd"),"",'Etape 2 - noter les actions'!T85)</f>
        <v/>
      </c>
      <c r="F78" s="166" t="str">
        <f>IF('Etape 2 - noter les actions'!U85="","",'Etape 2 - noter les actions'!U85)</f>
        <v/>
      </c>
      <c r="G78" s="167" t="str">
        <f t="shared" si="2"/>
        <v/>
      </c>
      <c r="H78" s="168" t="str">
        <f>IFERROR(G78/('Changer les paramètres'!$D$33+7),"")</f>
        <v/>
      </c>
    </row>
    <row r="79" spans="1:8" hidden="1" x14ac:dyDescent="0.25">
      <c r="A79" s="101" t="str">
        <f>IF('Etape 2 - noter les actions'!A86="","",'Etape 2 - noter les actions'!A86)</f>
        <v/>
      </c>
      <c r="B79" s="102" t="str">
        <f>IF('Etape 2 - noter les actions'!B86="","",'Etape 2 - noter les actions'!B86)</f>
        <v/>
      </c>
      <c r="C79" s="165" t="str">
        <f>'Etape 2 - noter les actions'!K86</f>
        <v>nd</v>
      </c>
      <c r="D79" s="97" t="str">
        <f>IF('Etape 2 - noter les actions'!L86="","",'Etape 2 - noter les actions'!L86)</f>
        <v/>
      </c>
      <c r="E79" s="101" t="str">
        <f>IF(OR('Etape 2 - noter les actions'!T86="",'Etape 2 - noter les actions'!T86="nd"),"",'Etape 2 - noter les actions'!T86)</f>
        <v/>
      </c>
      <c r="F79" s="166" t="str">
        <f>IF('Etape 2 - noter les actions'!U86="","",'Etape 2 - noter les actions'!U86)</f>
        <v/>
      </c>
      <c r="G79" s="167" t="str">
        <f t="shared" si="2"/>
        <v/>
      </c>
      <c r="H79" s="168" t="str">
        <f>IFERROR(G79/('Changer les paramètres'!$D$33+7),"")</f>
        <v/>
      </c>
    </row>
    <row r="80" spans="1:8" hidden="1" x14ac:dyDescent="0.25">
      <c r="A80" s="101" t="str">
        <f>IF('Etape 2 - noter les actions'!A87="","",'Etape 2 - noter les actions'!A87)</f>
        <v/>
      </c>
      <c r="B80" s="102" t="str">
        <f>IF('Etape 2 - noter les actions'!B87="","",'Etape 2 - noter les actions'!B87)</f>
        <v/>
      </c>
      <c r="C80" s="165" t="str">
        <f>'Etape 2 - noter les actions'!K87</f>
        <v>nd</v>
      </c>
      <c r="D80" s="97" t="str">
        <f>IF('Etape 2 - noter les actions'!L87="","",'Etape 2 - noter les actions'!L87)</f>
        <v/>
      </c>
      <c r="E80" s="101" t="str">
        <f>IF(OR('Etape 2 - noter les actions'!T87="",'Etape 2 - noter les actions'!T87="nd"),"",'Etape 2 - noter les actions'!T87)</f>
        <v/>
      </c>
      <c r="F80" s="166" t="str">
        <f>IF('Etape 2 - noter les actions'!U87="","",'Etape 2 - noter les actions'!U87)</f>
        <v/>
      </c>
      <c r="G80" s="167" t="str">
        <f t="shared" si="2"/>
        <v/>
      </c>
      <c r="H80" s="168" t="str">
        <f>IFERROR(G80/('Changer les paramètres'!$D$33+7),"")</f>
        <v/>
      </c>
    </row>
    <row r="81" spans="1:10" hidden="1" x14ac:dyDescent="0.25">
      <c r="A81" s="101" t="str">
        <f>IF('Etape 2 - noter les actions'!A88="","",'Etape 2 - noter les actions'!A88)</f>
        <v/>
      </c>
      <c r="B81" s="102" t="str">
        <f>IF('Etape 2 - noter les actions'!B88="","",'Etape 2 - noter les actions'!B88)</f>
        <v/>
      </c>
      <c r="C81" s="165" t="str">
        <f>'Etape 2 - noter les actions'!K88</f>
        <v>nd</v>
      </c>
      <c r="D81" s="97" t="str">
        <f>IF('Etape 2 - noter les actions'!L88="","",'Etape 2 - noter les actions'!L88)</f>
        <v/>
      </c>
      <c r="E81" s="101" t="str">
        <f>IF(OR('Etape 2 - noter les actions'!T88="",'Etape 2 - noter les actions'!T88="nd"),"",'Etape 2 - noter les actions'!T88)</f>
        <v/>
      </c>
      <c r="F81" s="166" t="str">
        <f>IF('Etape 2 - noter les actions'!U88="","",'Etape 2 - noter les actions'!U88)</f>
        <v/>
      </c>
      <c r="G81" s="167" t="str">
        <f t="shared" si="2"/>
        <v/>
      </c>
      <c r="H81" s="168" t="str">
        <f>IFERROR(G81/('Changer les paramètres'!$D$33+7),"")</f>
        <v/>
      </c>
    </row>
    <row r="82" spans="1:10" hidden="1" x14ac:dyDescent="0.25">
      <c r="A82" s="101" t="str">
        <f>IF('Etape 2 - noter les actions'!A89="","",'Etape 2 - noter les actions'!A89)</f>
        <v/>
      </c>
      <c r="B82" s="102" t="str">
        <f>IF('Etape 2 - noter les actions'!B89="","",'Etape 2 - noter les actions'!B89)</f>
        <v/>
      </c>
      <c r="C82" s="165" t="str">
        <f>'Etape 2 - noter les actions'!K89</f>
        <v>nd</v>
      </c>
      <c r="D82" s="97" t="str">
        <f>IF('Etape 2 - noter les actions'!L89="","",'Etape 2 - noter les actions'!L89)</f>
        <v/>
      </c>
      <c r="E82" s="101" t="str">
        <f>IF(OR('Etape 2 - noter les actions'!T89="",'Etape 2 - noter les actions'!T89="nd"),"",'Etape 2 - noter les actions'!T89)</f>
        <v/>
      </c>
      <c r="F82" s="166" t="str">
        <f>IF('Etape 2 - noter les actions'!U89="","",'Etape 2 - noter les actions'!U89)</f>
        <v/>
      </c>
      <c r="G82" s="167" t="str">
        <f t="shared" si="2"/>
        <v/>
      </c>
      <c r="H82" s="168" t="str">
        <f>IFERROR(G82/('Changer les paramètres'!$D$33+7),"")</f>
        <v/>
      </c>
    </row>
    <row r="83" spans="1:10" hidden="1" x14ac:dyDescent="0.25">
      <c r="A83" s="101" t="str">
        <f>IF('Etape 2 - noter les actions'!A90="","",'Etape 2 - noter les actions'!A90)</f>
        <v/>
      </c>
      <c r="B83" s="102" t="str">
        <f>IF('Etape 2 - noter les actions'!B90="","",'Etape 2 - noter les actions'!B90)</f>
        <v/>
      </c>
      <c r="C83" s="165" t="str">
        <f>'Etape 2 - noter les actions'!K90</f>
        <v>nd</v>
      </c>
      <c r="D83" s="97" t="str">
        <f>IF('Etape 2 - noter les actions'!L90="","",'Etape 2 - noter les actions'!L90)</f>
        <v/>
      </c>
      <c r="E83" s="101" t="str">
        <f>IF(OR('Etape 2 - noter les actions'!T90="",'Etape 2 - noter les actions'!T90="nd"),"",'Etape 2 - noter les actions'!T90)</f>
        <v/>
      </c>
      <c r="F83" s="166" t="str">
        <f>IF('Etape 2 - noter les actions'!U90="","",'Etape 2 - noter les actions'!U90)</f>
        <v/>
      </c>
      <c r="G83" s="167" t="str">
        <f t="shared" si="2"/>
        <v/>
      </c>
      <c r="H83" s="168" t="str">
        <f>IFERROR(G83/('Changer les paramètres'!$D$33+7),"")</f>
        <v/>
      </c>
    </row>
    <row r="84" spans="1:10" hidden="1" x14ac:dyDescent="0.25">
      <c r="A84" s="101" t="str">
        <f>IF('Etape 2 - noter les actions'!A91="","",'Etape 2 - noter les actions'!A91)</f>
        <v/>
      </c>
      <c r="B84" s="102" t="str">
        <f>IF('Etape 2 - noter les actions'!B91="","",'Etape 2 - noter les actions'!B91)</f>
        <v/>
      </c>
      <c r="C84" s="165" t="str">
        <f>'Etape 2 - noter les actions'!K91</f>
        <v>nd</v>
      </c>
      <c r="D84" s="97" t="str">
        <f>IF('Etape 2 - noter les actions'!L91="","",'Etape 2 - noter les actions'!L91)</f>
        <v/>
      </c>
      <c r="E84" s="101" t="str">
        <f>IF(OR('Etape 2 - noter les actions'!T91="",'Etape 2 - noter les actions'!T91="nd"),"",'Etape 2 - noter les actions'!T91)</f>
        <v/>
      </c>
      <c r="F84" s="166" t="str">
        <f>IF('Etape 2 - noter les actions'!U91="","",'Etape 2 - noter les actions'!U91)</f>
        <v/>
      </c>
      <c r="G84" s="167" t="str">
        <f t="shared" si="2"/>
        <v/>
      </c>
      <c r="H84" s="168" t="str">
        <f>IFERROR(G84/('Changer les paramètres'!$D$33+7),"")</f>
        <v/>
      </c>
    </row>
    <row r="85" spans="1:10" hidden="1" x14ac:dyDescent="0.25">
      <c r="A85" s="101" t="str">
        <f>IF('Etape 2 - noter les actions'!A92="","",'Etape 2 - noter les actions'!A92)</f>
        <v/>
      </c>
      <c r="B85" s="102" t="str">
        <f>IF('Etape 2 - noter les actions'!B92="","",'Etape 2 - noter les actions'!B92)</f>
        <v/>
      </c>
      <c r="C85" s="165" t="str">
        <f>'Etape 2 - noter les actions'!K92</f>
        <v>nd</v>
      </c>
      <c r="D85" s="97" t="str">
        <f>IF('Etape 2 - noter les actions'!L92="","",'Etape 2 - noter les actions'!L92)</f>
        <v/>
      </c>
      <c r="E85" s="101" t="str">
        <f>IF(OR('Etape 2 - noter les actions'!T92="",'Etape 2 - noter les actions'!T92="nd"),"",'Etape 2 - noter les actions'!T92)</f>
        <v/>
      </c>
      <c r="F85" s="166" t="str">
        <f>IF('Etape 2 - noter les actions'!U92="","",'Etape 2 - noter les actions'!U92)</f>
        <v/>
      </c>
      <c r="G85" s="167" t="str">
        <f t="shared" si="2"/>
        <v/>
      </c>
      <c r="H85" s="168" t="str">
        <f>IFERROR(G85/('Changer les paramètres'!$D$33+7),"")</f>
        <v/>
      </c>
    </row>
    <row r="86" spans="1:10" hidden="1" x14ac:dyDescent="0.25">
      <c r="A86" s="101" t="str">
        <f>IF('Etape 2 - noter les actions'!A93="","",'Etape 2 - noter les actions'!A93)</f>
        <v/>
      </c>
      <c r="B86" s="102" t="str">
        <f>IF('Etape 2 - noter les actions'!B93="","",'Etape 2 - noter les actions'!B93)</f>
        <v/>
      </c>
      <c r="C86" s="165" t="str">
        <f>'Etape 2 - noter les actions'!K93</f>
        <v>nd</v>
      </c>
      <c r="D86" s="97" t="str">
        <f>IF('Etape 2 - noter les actions'!L93="","",'Etape 2 - noter les actions'!L93)</f>
        <v/>
      </c>
      <c r="E86" s="101" t="str">
        <f>IF(OR('Etape 2 - noter les actions'!T93="",'Etape 2 - noter les actions'!T93="nd"),"",'Etape 2 - noter les actions'!T93)</f>
        <v/>
      </c>
      <c r="F86" s="166" t="str">
        <f>IF('Etape 2 - noter les actions'!U93="","",'Etape 2 - noter les actions'!U93)</f>
        <v/>
      </c>
      <c r="G86" s="167" t="str">
        <f t="shared" si="2"/>
        <v/>
      </c>
      <c r="H86" s="168" t="str">
        <f>IFERROR(G86/('Changer les paramètres'!$D$33+7),"")</f>
        <v/>
      </c>
    </row>
    <row r="87" spans="1:10" hidden="1" x14ac:dyDescent="0.25">
      <c r="A87" s="101" t="str">
        <f>IF('Etape 2 - noter les actions'!A94="","",'Etape 2 - noter les actions'!A94)</f>
        <v/>
      </c>
      <c r="B87" s="102" t="str">
        <f>IF('Etape 2 - noter les actions'!B94="","",'Etape 2 - noter les actions'!B94)</f>
        <v/>
      </c>
      <c r="C87" s="165" t="str">
        <f>'Etape 2 - noter les actions'!K94</f>
        <v>nd</v>
      </c>
      <c r="D87" s="97" t="str">
        <f>IF('Etape 2 - noter les actions'!L94="","",'Etape 2 - noter les actions'!L94)</f>
        <v/>
      </c>
      <c r="E87" s="101" t="str">
        <f>IF(OR('Etape 2 - noter les actions'!T94="",'Etape 2 - noter les actions'!T94="nd"),"",'Etape 2 - noter les actions'!T94)</f>
        <v/>
      </c>
      <c r="F87" s="166" t="str">
        <f>IF('Etape 2 - noter les actions'!U94="","",'Etape 2 - noter les actions'!U94)</f>
        <v/>
      </c>
      <c r="G87" s="167" t="str">
        <f t="shared" si="2"/>
        <v/>
      </c>
      <c r="H87" s="168" t="str">
        <f>IFERROR(G87/('Changer les paramètres'!$D$33+7),"")</f>
        <v/>
      </c>
    </row>
    <row r="88" spans="1:10" hidden="1" x14ac:dyDescent="0.25">
      <c r="A88" s="101" t="str">
        <f>IF('Etape 2 - noter les actions'!A95="","",'Etape 2 - noter les actions'!A95)</f>
        <v/>
      </c>
      <c r="B88" s="102" t="str">
        <f>IF('Etape 2 - noter les actions'!B95="","",'Etape 2 - noter les actions'!B95)</f>
        <v/>
      </c>
      <c r="C88" s="165" t="str">
        <f>'Etape 2 - noter les actions'!K95</f>
        <v>nd</v>
      </c>
      <c r="D88" s="97" t="str">
        <f>IF('Etape 2 - noter les actions'!L95="","",'Etape 2 - noter les actions'!L95)</f>
        <v/>
      </c>
      <c r="E88" s="101" t="str">
        <f>IF(OR('Etape 2 - noter les actions'!T95="",'Etape 2 - noter les actions'!T95="nd"),"",'Etape 2 - noter les actions'!T95)</f>
        <v/>
      </c>
      <c r="F88" s="166" t="str">
        <f>IF('Etape 2 - noter les actions'!U95="","",'Etape 2 - noter les actions'!U95)</f>
        <v/>
      </c>
      <c r="G88" s="167" t="str">
        <f t="shared" si="2"/>
        <v/>
      </c>
      <c r="H88" s="168" t="str">
        <f>IFERROR(G88/('Changer les paramètres'!$D$33+7),"")</f>
        <v/>
      </c>
    </row>
    <row r="89" spans="1:10" hidden="1" x14ac:dyDescent="0.25">
      <c r="A89" s="101" t="str">
        <f>IF('Etape 2 - noter les actions'!A96="","",'Etape 2 - noter les actions'!A96)</f>
        <v/>
      </c>
      <c r="B89" s="102" t="str">
        <f>IF('Etape 2 - noter les actions'!B96="","",'Etape 2 - noter les actions'!B96)</f>
        <v/>
      </c>
      <c r="C89" s="165" t="str">
        <f>'Etape 2 - noter les actions'!K96</f>
        <v>nd</v>
      </c>
      <c r="D89" s="97" t="str">
        <f>IF('Etape 2 - noter les actions'!L96="","",'Etape 2 - noter les actions'!L96)</f>
        <v/>
      </c>
      <c r="E89" s="101" t="str">
        <f>IF(OR('Etape 2 - noter les actions'!T96="",'Etape 2 - noter les actions'!T96="nd"),"",'Etape 2 - noter les actions'!T96)</f>
        <v/>
      </c>
      <c r="F89" s="166" t="str">
        <f>IF('Etape 2 - noter les actions'!U96="","",'Etape 2 - noter les actions'!U96)</f>
        <v/>
      </c>
      <c r="G89" s="167" t="str">
        <f t="shared" si="2"/>
        <v/>
      </c>
      <c r="H89" s="168" t="str">
        <f>IFERROR(G89/('Changer les paramètres'!$D$33+7),"")</f>
        <v/>
      </c>
    </row>
    <row r="90" spans="1:10" hidden="1" x14ac:dyDescent="0.25">
      <c r="A90" s="101" t="str">
        <f>IF('Etape 2 - noter les actions'!A97="","",'Etape 2 - noter les actions'!A97)</f>
        <v/>
      </c>
      <c r="B90" s="102" t="str">
        <f>IF('Etape 2 - noter les actions'!B97="","",'Etape 2 - noter les actions'!B97)</f>
        <v/>
      </c>
      <c r="C90" s="165" t="str">
        <f>'Etape 2 - noter les actions'!K97</f>
        <v>nd</v>
      </c>
      <c r="D90" s="97" t="str">
        <f>IF('Etape 2 - noter les actions'!L97="","",'Etape 2 - noter les actions'!L97)</f>
        <v/>
      </c>
      <c r="E90" s="101" t="str">
        <f>IF(OR('Etape 2 - noter les actions'!T97="",'Etape 2 - noter les actions'!T97="nd"),"",'Etape 2 - noter les actions'!T97)</f>
        <v/>
      </c>
      <c r="F90" s="166" t="str">
        <f>IF('Etape 2 - noter les actions'!U97="","",'Etape 2 - noter les actions'!U97)</f>
        <v/>
      </c>
      <c r="G90" s="167" t="str">
        <f t="shared" si="2"/>
        <v/>
      </c>
      <c r="H90" s="168" t="str">
        <f>IFERROR(G90/('Changer les paramètres'!$D$33+7),"")</f>
        <v/>
      </c>
    </row>
    <row r="91" spans="1:10" hidden="1" x14ac:dyDescent="0.25">
      <c r="A91" s="101" t="str">
        <f>IF('Etape 2 - noter les actions'!A98="","",'Etape 2 - noter les actions'!A98)</f>
        <v/>
      </c>
      <c r="B91" s="102" t="str">
        <f>IF('Etape 2 - noter les actions'!B98="","",'Etape 2 - noter les actions'!B98)</f>
        <v/>
      </c>
      <c r="C91" s="165" t="str">
        <f>'Etape 2 - noter les actions'!K98</f>
        <v>nd</v>
      </c>
      <c r="D91" s="97" t="str">
        <f>IF('Etape 2 - noter les actions'!L98="","",'Etape 2 - noter les actions'!L98)</f>
        <v/>
      </c>
      <c r="E91" s="101" t="str">
        <f>IF(OR('Etape 2 - noter les actions'!T98="",'Etape 2 - noter les actions'!T98="nd"),"",'Etape 2 - noter les actions'!T98)</f>
        <v/>
      </c>
      <c r="F91" s="166" t="str">
        <f>IF('Etape 2 - noter les actions'!U98="","",'Etape 2 - noter les actions'!U98)</f>
        <v/>
      </c>
      <c r="G91" s="167" t="str">
        <f t="shared" si="2"/>
        <v/>
      </c>
      <c r="H91" s="168" t="str">
        <f>IFERROR(G91/('Changer les paramètres'!$D$33+7),"")</f>
        <v/>
      </c>
    </row>
    <row r="92" spans="1:10" hidden="1" x14ac:dyDescent="0.25">
      <c r="A92" s="101" t="str">
        <f>IF('Etape 2 - noter les actions'!A99="","",'Etape 2 - noter les actions'!A99)</f>
        <v/>
      </c>
      <c r="B92" s="102" t="str">
        <f>IF('Etape 2 - noter les actions'!B99="","",'Etape 2 - noter les actions'!B99)</f>
        <v/>
      </c>
      <c r="C92" s="165" t="str">
        <f>'Etape 2 - noter les actions'!K99</f>
        <v>nd</v>
      </c>
      <c r="D92" s="97" t="str">
        <f>IF('Etape 2 - noter les actions'!L99="","",'Etape 2 - noter les actions'!L99)</f>
        <v/>
      </c>
      <c r="E92" s="101" t="str">
        <f>IF(OR('Etape 2 - noter les actions'!T99="",'Etape 2 - noter les actions'!T99="nd"),"",'Etape 2 - noter les actions'!T99)</f>
        <v/>
      </c>
      <c r="F92" s="166" t="str">
        <f>IF('Etape 2 - noter les actions'!U99="","",'Etape 2 - noter les actions'!U99)</f>
        <v/>
      </c>
      <c r="G92" s="167" t="str">
        <f t="shared" si="2"/>
        <v/>
      </c>
      <c r="H92" s="168" t="str">
        <f>IFERROR(G92/('Changer les paramètres'!$D$33+7),"")</f>
        <v/>
      </c>
    </row>
    <row r="93" spans="1:10" hidden="1" x14ac:dyDescent="0.25">
      <c r="A93" s="101" t="str">
        <f>IF('Etape 2 - noter les actions'!A100="","",'Etape 2 - noter les actions'!A100)</f>
        <v/>
      </c>
      <c r="B93" s="102" t="str">
        <f>IF('Etape 2 - noter les actions'!B100="","",'Etape 2 - noter les actions'!B100)</f>
        <v/>
      </c>
      <c r="C93" s="165" t="str">
        <f>'Etape 2 - noter les actions'!K100</f>
        <v>nd</v>
      </c>
      <c r="D93" s="97" t="str">
        <f>IF('Etape 2 - noter les actions'!L100="","",'Etape 2 - noter les actions'!L100)</f>
        <v/>
      </c>
      <c r="E93" s="101" t="str">
        <f>IF(OR('Etape 2 - noter les actions'!T100="",'Etape 2 - noter les actions'!T100="nd"),"",'Etape 2 - noter les actions'!T100)</f>
        <v/>
      </c>
      <c r="F93" s="166" t="str">
        <f>IF('Etape 2 - noter les actions'!U100="","",'Etape 2 - noter les actions'!U100)</f>
        <v/>
      </c>
      <c r="G93" s="167" t="str">
        <f t="shared" si="2"/>
        <v/>
      </c>
      <c r="H93" s="168" t="str">
        <f>IFERROR(G93/('Changer les paramètres'!$D$33+7),"")</f>
        <v/>
      </c>
    </row>
    <row r="94" spans="1:10" hidden="1" x14ac:dyDescent="0.25">
      <c r="A94" s="101" t="str">
        <f>IF('Etape 2 - noter les actions'!A101="","",'Etape 2 - noter les actions'!A101)</f>
        <v/>
      </c>
      <c r="B94" s="102" t="str">
        <f>IF('Etape 2 - noter les actions'!B101="","",'Etape 2 - noter les actions'!B101)</f>
        <v/>
      </c>
      <c r="C94" s="165" t="str">
        <f>'Etape 2 - noter les actions'!K101</f>
        <v>nd</v>
      </c>
      <c r="D94" s="97" t="str">
        <f>IF('Etape 2 - noter les actions'!L101="","",'Etape 2 - noter les actions'!L101)</f>
        <v/>
      </c>
      <c r="E94" s="101" t="str">
        <f>IF(OR('Etape 2 - noter les actions'!T101="",'Etape 2 - noter les actions'!T101="nd"),"",'Etape 2 - noter les actions'!T101)</f>
        <v/>
      </c>
      <c r="F94" s="166" t="str">
        <f>IF('Etape 2 - noter les actions'!U101="","",'Etape 2 - noter les actions'!U101)</f>
        <v/>
      </c>
      <c r="G94" s="167" t="str">
        <f t="shared" si="2"/>
        <v/>
      </c>
      <c r="H94" s="168" t="str">
        <f>IFERROR(G94/('Changer les paramètres'!$D$33+7),"")</f>
        <v/>
      </c>
    </row>
    <row r="95" spans="1:10" x14ac:dyDescent="0.25">
      <c r="A95" s="101" t="str">
        <f>'Etape 2 - noter les actions'!A3</f>
        <v>Exemple1_Action1</v>
      </c>
      <c r="B95" s="102" t="str">
        <f>IF('Etape 2 - noter les actions'!B3="","",'Etape 2 - noter les actions'!B3)</f>
        <v>Exemple 1</v>
      </c>
      <c r="C95" s="17">
        <f>IF(OR('Etape 2 - noter les actions'!K3="",'Etape 2 - noter les actions'!K3="nd"),"",'Etape 2 - noter les actions'!K3)</f>
        <v>6</v>
      </c>
      <c r="D95" s="97" t="str">
        <f>IF('Etape 2 - noter les actions'!L3="","",'Etape 2 - noter les actions'!L3)</f>
        <v>Action pertinente</v>
      </c>
      <c r="E95" s="193">
        <f>IF(OR('Etape 2 - noter les actions'!T3="",'Etape 2 - noter les actions'!T3="nd"),"",'Etape 2 - noter les actions'!T3)</f>
        <v>7</v>
      </c>
      <c r="F95" s="192" t="str">
        <f>IF('Etape 2 - noter les actions'!U3="","",'Etape 2 - noter les actions'!U3)</f>
        <v>Très positif</v>
      </c>
      <c r="G95" s="167">
        <f t="shared" si="2"/>
        <v>13</v>
      </c>
      <c r="H95" s="168">
        <f>IFERROR(G95/('Changer les paramètres'!$D$33+7),"")</f>
        <v>1</v>
      </c>
      <c r="J95" s="6"/>
    </row>
    <row r="96" spans="1:10" x14ac:dyDescent="0.25">
      <c r="A96" s="101" t="str">
        <f>IF('Etape 2 - noter les actions'!A4="","",'Etape 2 - noter les actions'!A4)</f>
        <v>Exemple1_Action2</v>
      </c>
      <c r="B96" s="102" t="str">
        <f>IF('Etape 2 - noter les actions'!B4="","",'Etape 2 - noter les actions'!B4)</f>
        <v>Exemple 2</v>
      </c>
      <c r="C96" s="17">
        <f>IF(OR('Etape 2 - noter les actions'!K4="",'Etape 2 - noter les actions'!K4="nd"),"",'Etape 2 - noter les actions'!K4)</f>
        <v>6</v>
      </c>
      <c r="D96" s="97" t="str">
        <f>IF('Etape 2 - noter les actions'!L4="","",'Etape 2 - noter les actions'!L4)</f>
        <v>Action pertinente</v>
      </c>
      <c r="E96" s="191">
        <f>IF(OR('Etape 2 - noter les actions'!T4="",'Etape 2 - noter les actions'!T4="nd"),"",'Etape 2 - noter les actions'!T4)</f>
        <v>4</v>
      </c>
      <c r="F96" s="192" t="str">
        <f>IF('Etape 2 - noter les actions'!U4="","",'Etape 2 - noter les actions'!U4)</f>
        <v>Positif</v>
      </c>
      <c r="G96" s="167">
        <f t="shared" si="2"/>
        <v>10</v>
      </c>
      <c r="H96" s="168">
        <f>IFERROR(G96/('Changer les paramètres'!$D$33+7),"")</f>
        <v>0.76923076923076927</v>
      </c>
    </row>
    <row r="97" spans="1:8" x14ac:dyDescent="0.25">
      <c r="A97" s="101" t="str">
        <f>IF('Etape 2 - noter les actions'!A8="","",'Etape 2 - noter les actions'!A8)</f>
        <v>Exemple1_Action6</v>
      </c>
      <c r="B97" s="102" t="str">
        <f>IF('Etape 2 - noter les actions'!B8="","",'Etape 2 - noter les actions'!B8)</f>
        <v>Exemple 6</v>
      </c>
      <c r="C97" s="17">
        <f>IF(OR('Etape 2 - noter les actions'!K8="",'Etape 2 - noter les actions'!K8="nd"),"",'Etape 2 - noter les actions'!K8)</f>
        <v>3</v>
      </c>
      <c r="D97" s="97" t="str">
        <f>IF('Etape 2 - noter les actions'!L8="","",'Etape 2 - noter les actions'!L8)</f>
        <v>Action à consolider</v>
      </c>
      <c r="E97" s="191">
        <f>IF(OR('Etape 2 - noter les actions'!T8="",'Etape 2 - noter les actions'!T8="nd"),"",'Etape 2 - noter les actions'!T8)</f>
        <v>2</v>
      </c>
      <c r="F97" s="192" t="str">
        <f>IF('Etape 2 - noter les actions'!U8="","",'Etape 2 - noter les actions'!U8)</f>
        <v>Positif</v>
      </c>
      <c r="G97" s="167">
        <f t="shared" si="2"/>
        <v>5</v>
      </c>
      <c r="H97" s="168">
        <f>IFERROR(G97/('Changer les paramètres'!$D$33+7),"")</f>
        <v>0.38461538461538464</v>
      </c>
    </row>
    <row r="98" spans="1:8" x14ac:dyDescent="0.25">
      <c r="A98" s="101" t="str">
        <f>IF('Etape 2 - noter les actions'!A9="","",'Etape 2 - noter les actions'!A9)</f>
        <v>Exemple1_Action7</v>
      </c>
      <c r="B98" s="102" t="str">
        <f>IF('Etape 2 - noter les actions'!B9="","",'Etape 2 - noter les actions'!B9)</f>
        <v>Exemple 7</v>
      </c>
      <c r="C98" s="17">
        <f>IF(OR('Etape 2 - noter les actions'!K9="",'Etape 2 - noter les actions'!K9="nd"),"",'Etape 2 - noter les actions'!K9)</f>
        <v>1.2</v>
      </c>
      <c r="D98" s="97" t="str">
        <f>IF('Etape 2 - noter les actions'!L9="","",'Etape 2 - noter les actions'!L9)</f>
        <v>Action peu pertinente</v>
      </c>
      <c r="E98" s="191">
        <f>IF(OR('Etape 2 - noter les actions'!T9="",'Etape 2 - noter les actions'!T9="nd"),"",'Etape 2 - noter les actions'!T9)</f>
        <v>3</v>
      </c>
      <c r="F98" s="192" t="str">
        <f>IF('Etape 2 - noter les actions'!U9="","",'Etape 2 - noter les actions'!U9)</f>
        <v>Positif</v>
      </c>
      <c r="G98" s="167">
        <f t="shared" si="2"/>
        <v>4.2</v>
      </c>
      <c r="H98" s="168">
        <f>IFERROR(G98/('Changer les paramètres'!$D$33+7),"")</f>
        <v>0.32307692307692309</v>
      </c>
    </row>
    <row r="99" spans="1:8" x14ac:dyDescent="0.25">
      <c r="A99" s="101" t="str">
        <f>IF('Etape 2 - noter les actions'!A5="","",'Etape 2 - noter les actions'!A5)</f>
        <v>Exemple1_Action3</v>
      </c>
      <c r="B99" s="102" t="str">
        <f>IF('Etape 2 - noter les actions'!B5="","",'Etape 2 - noter les actions'!B5)</f>
        <v>Exemple 3</v>
      </c>
      <c r="C99" s="17">
        <f>IF(OR('Etape 2 - noter les actions'!K5="",'Etape 2 - noter les actions'!K5="nd"),"",'Etape 2 - noter les actions'!K5)</f>
        <v>4.8</v>
      </c>
      <c r="D99" s="97" t="str">
        <f>IF('Etape 2 - noter les actions'!L5="","",'Etape 2 - noter les actions'!L5)</f>
        <v>Action pertinente</v>
      </c>
      <c r="E99" s="191">
        <f>IF(OR('Etape 2 - noter les actions'!T5="",'Etape 2 - noter les actions'!T5="nd"),"",'Etape 2 - noter les actions'!T5)</f>
        <v>-1</v>
      </c>
      <c r="F99" s="192" t="str">
        <f>IF('Etape 2 - noter les actions'!U5="","",'Etape 2 - noter les actions'!U5)</f>
        <v>Faible</v>
      </c>
      <c r="G99" s="167">
        <f t="shared" si="2"/>
        <v>3.8</v>
      </c>
      <c r="H99" s="168">
        <f>IFERROR(G99/('Changer les paramètres'!$D$33+7),"")</f>
        <v>0.29230769230769227</v>
      </c>
    </row>
    <row r="100" spans="1:8" x14ac:dyDescent="0.25">
      <c r="A100" s="101" t="str">
        <f>IF('Etape 2 - noter les actions'!A7="","",'Etape 2 - noter les actions'!A7)</f>
        <v>Exemple1_Action5</v>
      </c>
      <c r="B100" s="102" t="str">
        <f>IF('Etape 2 - noter les actions'!B7="","",'Etape 2 - noter les actions'!B7)</f>
        <v>Exemple 5</v>
      </c>
      <c r="C100" s="17">
        <f>IF(OR('Etape 2 - noter les actions'!K7="",'Etape 2 - noter les actions'!K7="nd"),"",'Etape 2 - noter les actions'!K7)</f>
        <v>3</v>
      </c>
      <c r="D100" s="97" t="str">
        <f>IF('Etape 2 - noter les actions'!L7="","",'Etape 2 - noter les actions'!L7)</f>
        <v>Action à consolider</v>
      </c>
      <c r="E100" s="191">
        <f>IF(OR('Etape 2 - noter les actions'!T7="",'Etape 2 - noter les actions'!T7="nd"),"",'Etape 2 - noter les actions'!T7)</f>
        <v>0</v>
      </c>
      <c r="F100" s="192" t="str">
        <f>IF('Etape 2 - noter les actions'!U7="","",'Etape 2 - noter les actions'!U7)</f>
        <v>Faible</v>
      </c>
      <c r="G100" s="167">
        <f t="shared" si="2"/>
        <v>3</v>
      </c>
      <c r="H100" s="168">
        <f>IFERROR(G100/('Changer les paramètres'!$D$33+7),"")</f>
        <v>0.23076923076923078</v>
      </c>
    </row>
    <row r="101" spans="1:8" x14ac:dyDescent="0.25">
      <c r="A101" s="101" t="str">
        <f>IF('Etape 2 - noter les actions'!A6="","",'Etape 2 - noter les actions'!A6)</f>
        <v>Exemple1_Action4</v>
      </c>
      <c r="B101" s="102" t="str">
        <f>IF('Etape 2 - noter les actions'!B6="","",'Etape 2 - noter les actions'!B6)</f>
        <v>Exemple 4</v>
      </c>
      <c r="C101" s="17">
        <f>IF(OR('Etape 2 - noter les actions'!K6="",'Etape 2 - noter les actions'!K6="nd"),"",'Etape 2 - noter les actions'!K6)</f>
        <v>4.8</v>
      </c>
      <c r="D101" s="97" t="str">
        <f>IF('Etape 2 - noter les actions'!L6="","",'Etape 2 - noter les actions'!L6)</f>
        <v>Action pertinente</v>
      </c>
      <c r="E101" s="191">
        <f>IF(OR('Etape 2 - noter les actions'!T6="",'Etape 2 - noter les actions'!T6="nd"),"",'Etape 2 - noter les actions'!T6)</f>
        <v>-2</v>
      </c>
      <c r="F101" s="192" t="str">
        <f>IF('Etape 2 - noter les actions'!U6="","",'Etape 2 - noter les actions'!U6)</f>
        <v>Négatif</v>
      </c>
      <c r="G101" s="167">
        <f t="shared" si="2"/>
        <v>2.8</v>
      </c>
      <c r="H101" s="168">
        <f>IFERROR(G101/('Changer les paramètres'!$D$33+7),"")</f>
        <v>0.21538461538461537</v>
      </c>
    </row>
    <row r="102" spans="1:8" x14ac:dyDescent="0.25">
      <c r="A102" s="101" t="str">
        <f>IF('Etape 2 - noter les actions'!A11="","",'Etape 2 - noter les actions'!A11)</f>
        <v>Exemple1_Action9</v>
      </c>
      <c r="B102" s="102" t="str">
        <f>IF('Etape 2 - noter les actions'!B11="","",'Etape 2 - noter les actions'!B11)</f>
        <v>Exemple 9</v>
      </c>
      <c r="C102" s="17">
        <f>IF(OR('Etape 2 - noter les actions'!K11="",'Etape 2 - noter les actions'!K11="nd"),"",'Etape 2 - noter les actions'!K11)</f>
        <v>0.6</v>
      </c>
      <c r="D102" s="97" t="str">
        <f>IF('Etape 2 - noter les actions'!L11="","",'Etape 2 - noter les actions'!L11)</f>
        <v>Action non pertinente</v>
      </c>
      <c r="E102" s="191">
        <f>IF(OR('Etape 2 - noter les actions'!T11="",'Etape 2 - noter les actions'!T11="nd"),"",'Etape 2 - noter les actions'!T11)</f>
        <v>1</v>
      </c>
      <c r="F102" s="192" t="str">
        <f>IF('Etape 2 - noter les actions'!U11="","",'Etape 2 - noter les actions'!U11)</f>
        <v>Faible</v>
      </c>
      <c r="G102" s="167">
        <f t="shared" si="2"/>
        <v>1.6</v>
      </c>
      <c r="H102" s="168">
        <f>IFERROR(G102/('Changer les paramètres'!$D$33+7),"")</f>
        <v>0.12307692307692308</v>
      </c>
    </row>
    <row r="103" spans="1:8" x14ac:dyDescent="0.25">
      <c r="A103" s="101" t="str">
        <f>IF('Etape 2 - noter les actions'!A10="","",'Etape 2 - noter les actions'!A10)</f>
        <v>Exemple1_Action8</v>
      </c>
      <c r="B103" s="102" t="str">
        <f>IF('Etape 2 - noter les actions'!B10="","",'Etape 2 - noter les actions'!B10)</f>
        <v>Exemple 8</v>
      </c>
      <c r="C103" s="17">
        <f>IF(OR('Etape 2 - noter les actions'!K10="",'Etape 2 - noter les actions'!K10="nd"),"",'Etape 2 - noter les actions'!K10)</f>
        <v>1.2</v>
      </c>
      <c r="D103" s="97" t="str">
        <f>IF('Etape 2 - noter les actions'!L10="","",'Etape 2 - noter les actions'!L10)</f>
        <v>Action peu pertinente</v>
      </c>
      <c r="E103" s="164">
        <f>IF(OR('Etape 2 - noter les actions'!T10="",'Etape 2 - noter les actions'!T10="nd"),"",'Etape 2 - noter les actions'!T10)</f>
        <v>-4</v>
      </c>
      <c r="F103" s="192" t="str">
        <f>IF('Etape 2 - noter les actions'!U10="","",'Etape 2 - noter les actions'!U10)</f>
        <v>Négatif</v>
      </c>
      <c r="G103" s="167">
        <f t="shared" si="2"/>
        <v>0</v>
      </c>
      <c r="H103" s="168">
        <f>IFERROR(G103/('Changer les paramètres'!$D$33+7),"")</f>
        <v>0</v>
      </c>
    </row>
    <row r="104" spans="1:8" x14ac:dyDescent="0.25">
      <c r="A104" s="101" t="str">
        <f>IF('Etape 2 - noter les actions'!A12="","",'Etape 2 - noter les actions'!A12)</f>
        <v>Exemple1_Action10</v>
      </c>
      <c r="B104" s="102" t="str">
        <f>IF('Etape 2 - noter les actions'!B12="","",'Etape 2 - noter les actions'!B12)</f>
        <v>Exemple 10</v>
      </c>
      <c r="C104" s="17">
        <f>IF(OR('Etape 2 - noter les actions'!K12="",'Etape 2 - noter les actions'!K12="nd"),"",'Etape 2 - noter les actions'!K12)</f>
        <v>0.6</v>
      </c>
      <c r="D104" s="97" t="str">
        <f>IF('Etape 2 - noter les actions'!L12="","",'Etape 2 - noter les actions'!L12)</f>
        <v>Action non pertinente</v>
      </c>
      <c r="E104" s="191">
        <f>IF(OR('Etape 2 - noter les actions'!T12="",'Etape 2 - noter les actions'!T12="nd"),"",'Etape 2 - noter les actions'!T12)</f>
        <v>-7</v>
      </c>
      <c r="F104" s="192" t="str">
        <f>IF('Etape 2 - noter les actions'!U12="","",'Etape 2 - noter les actions'!U12)</f>
        <v>Très négatif</v>
      </c>
      <c r="G104" s="167">
        <f t="shared" si="2"/>
        <v>0</v>
      </c>
      <c r="H104" s="168">
        <f>IFERROR(G104/('Changer les paramètres'!$D$33+7),"")</f>
        <v>0</v>
      </c>
    </row>
    <row r="105" spans="1:8" x14ac:dyDescent="0.25">
      <c r="G105" s="14"/>
      <c r="H105" s="14"/>
    </row>
  </sheetData>
  <autoFilter ref="A5:H104" xr:uid="{F6261753-CD14-4963-BA08-95FEA990F44B}">
    <filterColumn colId="7">
      <customFilters>
        <customFilter operator="notEqual" val=" "/>
      </customFilters>
    </filterColumn>
    <sortState ref="A95:H104">
      <sortCondition descending="1" ref="H6:H104"/>
      <sortCondition descending="1" ref="C6:C104"/>
      <sortCondition descending="1" ref="E6:E104"/>
    </sortState>
  </autoFilter>
  <mergeCells count="5">
    <mergeCell ref="C2:G2"/>
    <mergeCell ref="E4:F4"/>
    <mergeCell ref="A4:B4"/>
    <mergeCell ref="C4:D4"/>
    <mergeCell ref="G4:H4"/>
  </mergeCells>
  <conditionalFormatting sqref="D6">
    <cfRule type="cellIs" dxfId="54" priority="79" operator="equal">
      <formula>"incomplet"</formula>
    </cfRule>
  </conditionalFormatting>
  <conditionalFormatting sqref="D7:D15">
    <cfRule type="cellIs" dxfId="53" priority="78" operator="equal">
      <formula>"incomplet"</formula>
    </cfRule>
  </conditionalFormatting>
  <conditionalFormatting sqref="F6">
    <cfRule type="expression" dxfId="52" priority="67">
      <formula>F6="nd"</formula>
    </cfRule>
    <cfRule type="cellIs" dxfId="51" priority="68" operator="equal">
      <formula>"Très négatif"</formula>
    </cfRule>
    <cfRule type="cellIs" dxfId="50" priority="69" operator="equal">
      <formula>"Négatif"</formula>
    </cfRule>
    <cfRule type="cellIs" dxfId="49" priority="70" operator="equal">
      <formula>"Faible"</formula>
    </cfRule>
    <cfRule type="cellIs" dxfId="48" priority="71" operator="equal">
      <formula>"Très positif"</formula>
    </cfRule>
    <cfRule type="cellIs" dxfId="47" priority="72" operator="equal">
      <formula>"Positif"</formula>
    </cfRule>
  </conditionalFormatting>
  <conditionalFormatting sqref="C6">
    <cfRule type="cellIs" dxfId="46" priority="49" operator="equal">
      <formula>"nd"</formula>
    </cfRule>
  </conditionalFormatting>
  <conditionalFormatting sqref="C7:C15">
    <cfRule type="cellIs" dxfId="45" priority="43" operator="equal">
      <formula>"nd"</formula>
    </cfRule>
  </conditionalFormatting>
  <conditionalFormatting sqref="C6:C104">
    <cfRule type="cellIs" dxfId="44" priority="19" operator="equal">
      <formula>"nd"</formula>
    </cfRule>
  </conditionalFormatting>
  <conditionalFormatting sqref="D6:D104">
    <cfRule type="cellIs" dxfId="43" priority="35" operator="equal">
      <formula>"incomplet"</formula>
    </cfRule>
  </conditionalFormatting>
  <conditionalFormatting sqref="E6:E104">
    <cfRule type="expression" dxfId="42" priority="2">
      <formula>E6="nd"</formula>
    </cfRule>
    <cfRule type="cellIs" dxfId="41" priority="3" operator="lessThan">
      <formula>-4</formula>
    </cfRule>
    <cfRule type="cellIs" dxfId="40" priority="4" operator="lessThan">
      <formula>-1</formula>
    </cfRule>
    <cfRule type="cellIs" dxfId="39" priority="5" operator="between">
      <formula>-1</formula>
      <formula>1</formula>
    </cfRule>
    <cfRule type="cellIs" dxfId="38" priority="6" operator="greaterThan">
      <formula>4</formula>
    </cfRule>
    <cfRule type="cellIs" dxfId="37" priority="7" operator="greaterThan">
      <formula>1</formula>
    </cfRule>
  </conditionalFormatting>
  <conditionalFormatting sqref="F6:F104">
    <cfRule type="expression" dxfId="36" priority="13">
      <formula>F6="nd"</formula>
    </cfRule>
    <cfRule type="cellIs" dxfId="35" priority="14" operator="equal">
      <formula>"Très négatif"</formula>
    </cfRule>
    <cfRule type="cellIs" dxfId="34" priority="15" operator="equal">
      <formula>"Négatif"</formula>
    </cfRule>
    <cfRule type="cellIs" dxfId="33" priority="16" operator="equal">
      <formula>"Faible"</formula>
    </cfRule>
    <cfRule type="cellIs" dxfId="32" priority="17" operator="equal">
      <formula>"Très positif"</formula>
    </cfRule>
    <cfRule type="cellIs" dxfId="31" priority="18" operator="equal">
      <formula>"Positif"</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0" operator="greaterThanOrEqual" id="{A4F42825-1A7F-4558-B533-0704C78B5808}">
            <xm:f>'Changer les paramètres'!$D$26</xm:f>
            <x14:dxf>
              <fill>
                <patternFill>
                  <bgColor rgb="FF73B04A"/>
                </patternFill>
              </fill>
            </x14:dxf>
          </x14:cfRule>
          <x14:cfRule type="cellIs" priority="21" operator="lessThan" id="{8868CA37-5C6C-4C20-B91D-2E8059444599}">
            <xm:f>'Changer les paramètres'!$D$29</xm:f>
            <x14:dxf>
              <fill>
                <patternFill>
                  <bgColor rgb="FFFF5B5B"/>
                </patternFill>
              </fill>
            </x14:dxf>
          </x14:cfRule>
          <x14:cfRule type="cellIs" priority="22" operator="lessThan" id="{F18FF716-5073-430E-B77F-F9E87EC36E62}">
            <xm:f>'Changer les paramètres'!$D$28</xm:f>
            <x14:dxf>
              <fill>
                <patternFill>
                  <bgColor rgb="FFF3A36D"/>
                </patternFill>
              </fill>
            </x14:dxf>
          </x14:cfRule>
          <x14:cfRule type="cellIs" priority="23" operator="lessThan" id="{A64D51BD-93D1-4296-BB9B-09968CE146F3}">
            <xm:f>'Changer les paramètres'!$D$27</xm:f>
            <x14:dxf>
              <fill>
                <patternFill>
                  <bgColor rgb="FFFFCF47"/>
                </patternFill>
              </fill>
            </x14:dxf>
          </x14:cfRule>
          <x14:cfRule type="cellIs" priority="24" operator="lessThan" id="{70C75E8F-80F9-4CD1-A795-C244277C9E97}">
            <xm:f>'Changer les paramètres'!$D$26</xm:f>
            <x14:dxf>
              <fill>
                <patternFill>
                  <bgColor rgb="FFA5CD8D"/>
                </patternFill>
              </fill>
            </x14:dxf>
          </x14:cfRule>
          <xm:sqref>C6:C104</xm:sqref>
        </x14:conditionalFormatting>
        <x14:conditionalFormatting xmlns:xm="http://schemas.microsoft.com/office/excel/2006/main">
          <x14:cfRule type="cellIs" priority="80" operator="equal" id="{A03F80E7-5E8C-4D26-8C2C-B550C530A9B5}">
            <xm:f>'Changer les paramètres'!$B$30</xm:f>
            <x14:dxf>
              <fill>
                <patternFill>
                  <bgColor rgb="FFFF5B5B"/>
                </patternFill>
              </fill>
            </x14:dxf>
          </x14:cfRule>
          <x14:cfRule type="cellIs" priority="81" operator="equal" id="{10690870-21F7-4E7A-A49F-D16D09C59514}">
            <xm:f>'Changer les paramètres'!$B$29</xm:f>
            <x14:dxf>
              <fill>
                <patternFill>
                  <bgColor rgb="FFF3A36D"/>
                </patternFill>
              </fill>
            </x14:dxf>
          </x14:cfRule>
          <x14:cfRule type="cellIs" priority="82" operator="equal" id="{6AB14091-EEC7-4956-AD7C-1D5D74AB20CF}">
            <xm:f>'Changer les paramètres'!$B$28</xm:f>
            <x14:dxf>
              <fill>
                <patternFill>
                  <bgColor rgb="FFFFCF47"/>
                </patternFill>
              </fill>
            </x14:dxf>
          </x14:cfRule>
          <x14:cfRule type="cellIs" priority="83" operator="equal" id="{FEA06B59-AEF5-4956-9DB0-8F82BCDA9765}">
            <xm:f>'Changer les paramètres'!$B$27</xm:f>
            <x14:dxf>
              <fill>
                <patternFill>
                  <bgColor rgb="FFA5CD8D"/>
                </patternFill>
              </fill>
            </x14:dxf>
          </x14:cfRule>
          <x14:cfRule type="cellIs" priority="84" operator="equal" id="{9416795F-4E60-48E2-9399-833DA3DE54A9}">
            <xm:f>'Changer les paramètres'!$B$26</xm:f>
            <x14:dxf>
              <fill>
                <patternFill>
                  <bgColor rgb="FF73B04A"/>
                </patternFill>
              </fill>
            </x14:dxf>
          </x14:cfRule>
          <xm:sqref>D6</xm:sqref>
        </x14:conditionalFormatting>
        <x14:conditionalFormatting xmlns:xm="http://schemas.microsoft.com/office/excel/2006/main">
          <x14:cfRule type="cellIs" priority="74" operator="equal" id="{9AA92A2D-44C1-4F9F-ADFD-8EE0D25DF5E5}">
            <xm:f>'Changer les paramètres'!$B$30</xm:f>
            <x14:dxf>
              <fill>
                <patternFill>
                  <bgColor rgb="FFFF5B5B"/>
                </patternFill>
              </fill>
            </x14:dxf>
          </x14:cfRule>
          <x14:cfRule type="cellIs" priority="75" operator="equal" id="{145F47F4-E711-446A-B95C-9FBA6E5C3013}">
            <xm:f>'Changer les paramètres'!$B$29</xm:f>
            <x14:dxf>
              <fill>
                <patternFill>
                  <bgColor rgb="FFF3A36D"/>
                </patternFill>
              </fill>
            </x14:dxf>
          </x14:cfRule>
          <x14:cfRule type="cellIs" priority="76" operator="equal" id="{154C6CBC-1C61-40C2-AEBC-2AF699CC56DC}">
            <xm:f>'Changer les paramètres'!$B$28</xm:f>
            <x14:dxf>
              <fill>
                <patternFill>
                  <bgColor rgb="FFFFCF47"/>
                </patternFill>
              </fill>
            </x14:dxf>
          </x14:cfRule>
          <x14:cfRule type="cellIs" priority="77" operator="equal" id="{A58C94DA-43D1-4D8C-BA03-D2AD65BD19C3}">
            <xm:f>'Changer les paramètres'!$B$27</xm:f>
            <x14:dxf>
              <fill>
                <patternFill>
                  <bgColor rgb="FFA5CD8D"/>
                </patternFill>
              </fill>
            </x14:dxf>
          </x14:cfRule>
          <x14:cfRule type="cellIs" priority="85" operator="equal" id="{E7699469-16B6-4D98-AFD6-91B03FCB0271}">
            <xm:f>'Changer les paramètres'!$B$26</xm:f>
            <x14:dxf>
              <fill>
                <patternFill>
                  <bgColor rgb="FF73B04A"/>
                </patternFill>
              </fill>
            </x14:dxf>
          </x14:cfRule>
          <xm:sqref>D7:D15</xm:sqref>
        </x14:conditionalFormatting>
        <x14:conditionalFormatting xmlns:xm="http://schemas.microsoft.com/office/excel/2006/main">
          <x14:cfRule type="cellIs" priority="51" operator="lessThan" id="{31F27FF4-A77F-4CAE-B384-62606C122961}">
            <xm:f>'Changer les paramètres'!$D$29</xm:f>
            <x14:dxf>
              <fill>
                <patternFill>
                  <bgColor rgb="FFFF5B5B"/>
                </patternFill>
              </fill>
            </x14:dxf>
          </x14:cfRule>
          <x14:cfRule type="cellIs" priority="52" operator="lessThan" id="{F995AE4B-D7C5-4932-93CF-B824EF826444}">
            <xm:f>'Changer les paramètres'!$D$28</xm:f>
            <x14:dxf>
              <fill>
                <patternFill>
                  <bgColor rgb="FFF3A36D"/>
                </patternFill>
              </fill>
            </x14:dxf>
          </x14:cfRule>
          <x14:cfRule type="cellIs" priority="53" operator="lessThan" id="{529904EE-1C25-4A2C-B445-27036565DA5C}">
            <xm:f>'Changer les paramètres'!$D$27</xm:f>
            <x14:dxf>
              <fill>
                <patternFill>
                  <bgColor rgb="FFFFCF47"/>
                </patternFill>
              </fill>
            </x14:dxf>
          </x14:cfRule>
          <x14:cfRule type="cellIs" priority="54" operator="lessThan" id="{680DEC92-8DED-4B6B-8567-7EB20009791D}">
            <xm:f>'Changer les paramètres'!$D$26</xm:f>
            <x14:dxf>
              <fill>
                <patternFill>
                  <bgColor rgb="FFA5CD8D"/>
                </patternFill>
              </fill>
            </x14:dxf>
          </x14:cfRule>
          <xm:sqref>C6</xm:sqref>
        </x14:conditionalFormatting>
        <x14:conditionalFormatting xmlns:xm="http://schemas.microsoft.com/office/excel/2006/main">
          <x14:cfRule type="cellIs" priority="50" operator="greaterThanOrEqual" id="{CF7392B1-2CE0-4F27-A315-C39AC8008D53}">
            <xm:f>'Changer les paramètres'!$D$26</xm:f>
            <x14:dxf>
              <fill>
                <patternFill>
                  <bgColor rgb="FF73B04A"/>
                </patternFill>
              </fill>
            </x14:dxf>
          </x14:cfRule>
          <xm:sqref>C6</xm:sqref>
        </x14:conditionalFormatting>
        <x14:conditionalFormatting xmlns:xm="http://schemas.microsoft.com/office/excel/2006/main">
          <x14:cfRule type="cellIs" priority="45" operator="lessThan" id="{97A9F9AC-1951-487F-AE79-354EC038C6BF}">
            <xm:f>'Changer les paramètres'!$D$29</xm:f>
            <x14:dxf>
              <fill>
                <patternFill>
                  <bgColor rgb="FFFF5B5B"/>
                </patternFill>
              </fill>
            </x14:dxf>
          </x14:cfRule>
          <x14:cfRule type="cellIs" priority="46" operator="lessThan" id="{FD786177-5E8F-4951-8C08-E6DF0E95E477}">
            <xm:f>'Changer les paramètres'!$D$28</xm:f>
            <x14:dxf>
              <fill>
                <patternFill>
                  <bgColor rgb="FFF3A36D"/>
                </patternFill>
              </fill>
            </x14:dxf>
          </x14:cfRule>
          <x14:cfRule type="cellIs" priority="47" operator="lessThan" id="{C32BF369-A0E8-4707-A284-D4A7E1746270}">
            <xm:f>'Changer les paramètres'!$D$27</xm:f>
            <x14:dxf>
              <fill>
                <patternFill>
                  <bgColor rgb="FFFFCF47"/>
                </patternFill>
              </fill>
            </x14:dxf>
          </x14:cfRule>
          <x14:cfRule type="cellIs" priority="48" operator="lessThan" id="{08EDEE2A-998C-4675-BB3D-84F0F556863B}">
            <xm:f>'Changer les paramètres'!$D$26</xm:f>
            <x14:dxf>
              <fill>
                <patternFill>
                  <bgColor rgb="FFA5CD8D"/>
                </patternFill>
              </fill>
            </x14:dxf>
          </x14:cfRule>
          <xm:sqref>C7:C15</xm:sqref>
        </x14:conditionalFormatting>
        <x14:conditionalFormatting xmlns:xm="http://schemas.microsoft.com/office/excel/2006/main">
          <x14:cfRule type="cellIs" priority="44" operator="greaterThanOrEqual" id="{2AA7EA60-D29E-4620-B772-4A76589F7BC7}">
            <xm:f>'Changer les paramètres'!$D$26</xm:f>
            <x14:dxf>
              <fill>
                <patternFill>
                  <bgColor rgb="FF73B04A"/>
                </patternFill>
              </fill>
            </x14:dxf>
          </x14:cfRule>
          <xm:sqref>C7:C15</xm:sqref>
        </x14:conditionalFormatting>
        <x14:conditionalFormatting xmlns:xm="http://schemas.microsoft.com/office/excel/2006/main">
          <x14:cfRule type="cellIs" priority="31" operator="equal" id="{8DF1A110-DE4F-475F-8CC4-9B02D86AFBF6}">
            <xm:f>'Changer les paramètres'!$B$30</xm:f>
            <x14:dxf>
              <fill>
                <patternFill>
                  <bgColor rgb="FFFF5B5B"/>
                </patternFill>
              </fill>
            </x14:dxf>
          </x14:cfRule>
          <x14:cfRule type="cellIs" priority="32" operator="equal" id="{6B38D262-6CBE-4FD7-8BF5-B3238B10B783}">
            <xm:f>'Changer les paramètres'!$B$29</xm:f>
            <x14:dxf>
              <fill>
                <patternFill>
                  <bgColor rgb="FFF3A36D"/>
                </patternFill>
              </fill>
            </x14:dxf>
          </x14:cfRule>
          <x14:cfRule type="cellIs" priority="33" operator="equal" id="{C76275AC-A6B1-419D-BA38-D35E974A3861}">
            <xm:f>'Changer les paramètres'!$B$28</xm:f>
            <x14:dxf>
              <fill>
                <patternFill>
                  <bgColor rgb="FFFFCF47"/>
                </patternFill>
              </fill>
            </x14:dxf>
          </x14:cfRule>
          <x14:cfRule type="cellIs" priority="34" operator="equal" id="{E027D9A0-F072-4E86-B849-86AB6E2C8A6B}">
            <xm:f>'Changer les paramètres'!$B$27</xm:f>
            <x14:dxf>
              <fill>
                <patternFill>
                  <bgColor rgb="FFA5CD8D"/>
                </patternFill>
              </fill>
            </x14:dxf>
          </x14:cfRule>
          <x14:cfRule type="cellIs" priority="1" operator="equal" id="{39AD0491-E72B-4DF0-983B-2D3F173A4176}">
            <xm:f>'Changer les paramètres'!$B$26</xm:f>
            <x14:dxf>
              <fill>
                <patternFill>
                  <bgColor theme="9"/>
                </patternFill>
              </fill>
            </x14:dxf>
          </x14:cfRule>
          <xm:sqref>D6:D104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3"/>
  <sheetViews>
    <sheetView topLeftCell="C9" zoomScaleNormal="100" workbookViewId="0">
      <selection activeCell="Z9" sqref="Z9"/>
    </sheetView>
  </sheetViews>
  <sheetFormatPr baseColWidth="10" defaultColWidth="11.42578125" defaultRowHeight="15" x14ac:dyDescent="0.25"/>
  <cols>
    <col min="1" max="1" width="4.85546875" customWidth="1"/>
    <col min="2" max="11" width="11.42578125" customWidth="1"/>
    <col min="12" max="12" width="2.85546875" customWidth="1"/>
    <col min="13" max="16" width="11.42578125" customWidth="1"/>
    <col min="17" max="18" width="11.5703125" customWidth="1"/>
    <col min="24" max="24" width="6.140625" customWidth="1"/>
  </cols>
  <sheetData>
    <row r="1" spans="1:24" s="6" customFormat="1" x14ac:dyDescent="0.25">
      <c r="A1" s="10"/>
      <c r="B1" s="10"/>
      <c r="C1" s="10"/>
      <c r="D1" s="10"/>
      <c r="E1" s="10"/>
      <c r="F1" s="10"/>
      <c r="G1" s="10"/>
      <c r="H1" s="10"/>
      <c r="I1" s="10"/>
      <c r="J1" s="10"/>
      <c r="K1" s="10"/>
      <c r="L1" s="10"/>
      <c r="M1" s="10"/>
      <c r="N1" s="10"/>
      <c r="O1" s="10"/>
      <c r="P1" s="10"/>
      <c r="Q1" s="10"/>
      <c r="R1" s="10"/>
      <c r="S1" s="10"/>
      <c r="T1" s="10"/>
      <c r="U1" s="10"/>
      <c r="V1" s="10"/>
      <c r="W1" s="10"/>
      <c r="X1" s="10"/>
    </row>
    <row r="2" spans="1:24" s="6" customFormat="1" ht="27" x14ac:dyDescent="0.25">
      <c r="A2" s="10"/>
      <c r="B2" s="223" t="s">
        <v>234</v>
      </c>
      <c r="C2" s="223"/>
      <c r="D2" s="223"/>
      <c r="E2" s="223"/>
      <c r="F2" s="223"/>
      <c r="G2" s="223"/>
      <c r="H2" s="223"/>
      <c r="I2" s="223"/>
      <c r="J2" s="223"/>
      <c r="K2" s="223"/>
      <c r="L2" s="223"/>
      <c r="M2" s="223"/>
      <c r="N2" s="223"/>
      <c r="O2" s="223"/>
      <c r="P2" s="223"/>
      <c r="Q2" s="223"/>
      <c r="R2" s="223"/>
      <c r="S2" s="223"/>
      <c r="T2" s="223"/>
      <c r="U2" s="223"/>
      <c r="V2" s="223"/>
      <c r="W2" s="223"/>
      <c r="X2" s="10"/>
    </row>
    <row r="3" spans="1:24" s="6" customFormat="1" x14ac:dyDescent="0.25">
      <c r="A3" s="10"/>
      <c r="B3" s="10"/>
      <c r="C3" s="10"/>
      <c r="D3" s="10"/>
      <c r="E3" s="10"/>
      <c r="F3" s="10"/>
      <c r="G3" s="10"/>
      <c r="H3" s="10"/>
      <c r="I3" s="10"/>
      <c r="J3" s="10"/>
      <c r="K3" s="10"/>
      <c r="L3" s="10"/>
      <c r="M3" s="10"/>
      <c r="N3" s="10"/>
      <c r="O3" s="10"/>
      <c r="P3" s="10"/>
      <c r="Q3" s="10"/>
      <c r="R3" s="10"/>
      <c r="S3" s="10"/>
      <c r="T3" s="10"/>
      <c r="U3" s="10"/>
      <c r="V3" s="10"/>
      <c r="W3" s="10"/>
      <c r="X3" s="10"/>
    </row>
    <row r="4" spans="1:24" x14ac:dyDescent="0.25">
      <c r="A4" s="10"/>
      <c r="B4" s="10"/>
      <c r="C4" s="10"/>
      <c r="D4" s="10"/>
      <c r="E4" s="10"/>
      <c r="F4" s="10"/>
      <c r="G4" s="10"/>
      <c r="H4" s="10"/>
      <c r="I4" s="10"/>
      <c r="J4" s="10"/>
      <c r="K4" s="10"/>
      <c r="L4" s="10"/>
      <c r="M4" s="10"/>
      <c r="N4" s="10"/>
      <c r="O4" s="10"/>
      <c r="P4" s="10"/>
      <c r="Q4" s="10"/>
      <c r="R4" s="10"/>
      <c r="S4" s="10"/>
      <c r="T4" s="10"/>
      <c r="U4" s="10"/>
      <c r="V4" s="10"/>
      <c r="W4" s="10"/>
      <c r="X4" s="10"/>
    </row>
    <row r="5" spans="1:24" x14ac:dyDescent="0.25">
      <c r="A5" s="10"/>
      <c r="B5" s="10"/>
      <c r="C5" s="10"/>
      <c r="D5" s="10"/>
      <c r="E5" s="10"/>
      <c r="F5" s="10"/>
      <c r="G5" s="10"/>
      <c r="H5" s="10"/>
      <c r="I5" s="10"/>
      <c r="J5" s="10"/>
      <c r="K5" s="10"/>
      <c r="L5" s="10"/>
      <c r="M5" s="10"/>
      <c r="N5" s="10"/>
      <c r="O5" s="10"/>
      <c r="P5" s="10"/>
      <c r="Q5" s="10"/>
      <c r="R5" s="10"/>
      <c r="S5" s="10"/>
      <c r="T5" s="10"/>
      <c r="U5" s="10"/>
      <c r="V5" s="10"/>
      <c r="W5" s="10"/>
      <c r="X5" s="10"/>
    </row>
    <row r="6" spans="1:24" x14ac:dyDescent="0.25">
      <c r="A6" s="10"/>
      <c r="B6" s="10"/>
      <c r="C6" s="10"/>
      <c r="D6" s="10"/>
      <c r="E6" s="10"/>
      <c r="F6" s="10"/>
      <c r="G6" s="10"/>
      <c r="H6" s="10"/>
      <c r="I6" s="10"/>
      <c r="J6" s="10"/>
      <c r="K6" s="10"/>
      <c r="L6" s="10"/>
      <c r="M6" s="10"/>
      <c r="N6" s="10"/>
      <c r="O6" s="10"/>
      <c r="P6" s="10"/>
      <c r="Q6" s="10"/>
      <c r="R6" s="10"/>
      <c r="S6" s="10"/>
      <c r="T6" s="10"/>
      <c r="U6" s="10"/>
      <c r="V6" s="10"/>
      <c r="W6" s="10"/>
      <c r="X6" s="10"/>
    </row>
    <row r="7" spans="1:24" x14ac:dyDescent="0.25">
      <c r="A7" s="10"/>
      <c r="B7" s="10"/>
      <c r="C7" s="10"/>
      <c r="D7" s="10"/>
      <c r="E7" s="10"/>
      <c r="F7" s="10"/>
      <c r="G7" s="10"/>
      <c r="H7" s="10"/>
      <c r="I7" s="10"/>
      <c r="J7" s="10"/>
      <c r="K7" s="10"/>
      <c r="L7" s="10"/>
      <c r="M7" s="10"/>
      <c r="N7" s="10"/>
      <c r="O7" s="10"/>
      <c r="P7" s="10"/>
      <c r="Q7" s="10"/>
      <c r="R7" s="10"/>
      <c r="S7" s="10"/>
      <c r="T7" s="10"/>
      <c r="U7" s="10"/>
      <c r="V7" s="10"/>
      <c r="W7" s="10"/>
      <c r="X7" s="10"/>
    </row>
    <row r="8" spans="1:24" x14ac:dyDescent="0.25">
      <c r="A8" s="10"/>
      <c r="B8" s="10"/>
      <c r="C8" s="10"/>
      <c r="D8" s="10"/>
      <c r="E8" s="10"/>
      <c r="F8" s="10"/>
      <c r="G8" s="10"/>
      <c r="H8" s="10"/>
      <c r="I8" s="10"/>
      <c r="J8" s="10"/>
      <c r="K8" s="10"/>
      <c r="L8" s="10"/>
      <c r="M8" s="10"/>
      <c r="N8" s="10"/>
      <c r="O8" s="10"/>
      <c r="P8" s="10"/>
      <c r="Q8" s="10"/>
      <c r="R8" s="10"/>
      <c r="S8" s="10"/>
      <c r="T8" s="10"/>
      <c r="U8" s="10"/>
      <c r="V8" s="10"/>
      <c r="W8" s="10"/>
      <c r="X8" s="10"/>
    </row>
    <row r="9" spans="1:24" x14ac:dyDescent="0.25">
      <c r="A9" s="10"/>
      <c r="B9" s="10"/>
      <c r="C9" s="10"/>
      <c r="D9" s="10"/>
      <c r="E9" s="10"/>
      <c r="F9" s="10"/>
      <c r="G9" s="10"/>
      <c r="H9" s="10"/>
      <c r="I9" s="10"/>
      <c r="J9" s="10"/>
      <c r="K9" s="10"/>
      <c r="L9" s="10"/>
      <c r="M9" s="10"/>
      <c r="N9" s="10"/>
      <c r="O9" s="10"/>
      <c r="P9" s="10"/>
      <c r="Q9" s="10"/>
      <c r="R9" s="10"/>
      <c r="S9" s="10"/>
      <c r="T9" s="10"/>
      <c r="U9" s="10"/>
      <c r="V9" s="10"/>
      <c r="W9" s="10"/>
      <c r="X9" s="10"/>
    </row>
    <row r="10" spans="1:24"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row>
    <row r="14" spans="1:24"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row>
    <row r="15" spans="1:24"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row>
    <row r="16" spans="1:24"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24"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row>
    <row r="18" spans="1:24"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row>
    <row r="19" spans="1:24"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row>
    <row r="20" spans="1:24"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row>
    <row r="21" spans="1:24"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row>
    <row r="22" spans="1:24"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row>
    <row r="23" spans="1:24"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row>
    <row r="24" spans="1:24"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row>
    <row r="25" spans="1:24"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row>
    <row r="26" spans="1:24"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24"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row>
    <row r="28" spans="1:24"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row>
    <row r="29" spans="1:24"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row>
    <row r="30" spans="1:24"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row>
    <row r="31" spans="1:24"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row>
    <row r="32" spans="1:24"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row>
    <row r="33" spans="1:24"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row>
    <row r="34" spans="1:24"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row>
    <row r="35" spans="1:24"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4"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row>
    <row r="45" spans="1:24"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row>
    <row r="46" spans="1:24"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row>
    <row r="47" spans="1:24"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row>
    <row r="48" spans="1:24"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row>
    <row r="49" spans="1:24"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row>
    <row r="50" spans="1:24"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row>
    <row r="51" spans="1:24"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row>
    <row r="52" spans="1:24"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row>
    <row r="53" spans="1:24"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row>
    <row r="54" spans="1:24"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row>
    <row r="55" spans="1:24"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row>
    <row r="56" spans="1:24"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row>
    <row r="57" spans="1:24"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row>
    <row r="58" spans="1:24"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row>
    <row r="59" spans="1:24"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row>
    <row r="60" spans="1:24"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row>
    <row r="61" spans="1:24"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row>
    <row r="62" spans="1:24"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row>
    <row r="63" spans="1:24"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row>
  </sheetData>
  <customSheetViews>
    <customSheetView guid="{86F231A6-8872-4CDC-8E71-A78D3F0CBB5C}" hiddenRows="1" hiddenColumns="1">
      <selection activeCell="Q24" sqref="Q24"/>
      <pageMargins left="0.7" right="0.7" top="0.75" bottom="0.75" header="0.3" footer="0.3"/>
    </customSheetView>
    <customSheetView guid="{961DC6EA-2411-498A-8FA8-AEC4F67D22EB}" hiddenRows="1" hiddenColumns="1">
      <selection activeCell="Q24" sqref="Q24"/>
      <pageMargins left="0.7" right="0.7" top="0.75" bottom="0.75" header="0.3" footer="0.3"/>
    </customSheetView>
  </customSheetViews>
  <mergeCells count="1">
    <mergeCell ref="B2:W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R439"/>
  <sheetViews>
    <sheetView tabSelected="1" zoomScaleNormal="100" workbookViewId="0">
      <selection activeCell="J15" sqref="J15"/>
    </sheetView>
  </sheetViews>
  <sheetFormatPr baseColWidth="10" defaultColWidth="11.42578125" defaultRowHeight="15" x14ac:dyDescent="0.25"/>
  <cols>
    <col min="1" max="1" width="26" style="1" customWidth="1"/>
    <col min="2" max="2" width="31.5703125" style="1" customWidth="1"/>
    <col min="3" max="9" width="20" style="1" customWidth="1"/>
    <col min="10" max="16" width="18.140625" customWidth="1"/>
    <col min="17" max="17" width="10.85546875" customWidth="1"/>
    <col min="18" max="16384" width="11.42578125" style="45"/>
  </cols>
  <sheetData>
    <row r="1" spans="1:18" ht="75" x14ac:dyDescent="0.25">
      <c r="A1" s="7" t="s">
        <v>92</v>
      </c>
      <c r="B1" s="7" t="s">
        <v>126</v>
      </c>
      <c r="C1" s="7" t="s">
        <v>221</v>
      </c>
      <c r="D1" s="7" t="s">
        <v>18</v>
      </c>
      <c r="E1" s="7" t="s">
        <v>83</v>
      </c>
      <c r="F1" s="7" t="s">
        <v>20</v>
      </c>
      <c r="G1" s="7" t="s">
        <v>21</v>
      </c>
      <c r="H1" s="7" t="s">
        <v>22</v>
      </c>
      <c r="I1" s="7" t="s">
        <v>72</v>
      </c>
      <c r="J1" s="7" t="s">
        <v>65</v>
      </c>
      <c r="K1" s="7" t="s">
        <v>66</v>
      </c>
      <c r="L1" s="7" t="s">
        <v>67</v>
      </c>
      <c r="M1" s="7" t="s">
        <v>68</v>
      </c>
      <c r="N1" s="7" t="s">
        <v>69</v>
      </c>
      <c r="O1" s="7" t="s">
        <v>70</v>
      </c>
      <c r="P1" s="7" t="s">
        <v>71</v>
      </c>
      <c r="Q1" s="7" t="s">
        <v>207</v>
      </c>
      <c r="R1" s="44"/>
    </row>
    <row r="2" spans="1:18" x14ac:dyDescent="0.25">
      <c r="A2" s="3" t="str">
        <f>'Etape 2 - noter les actions'!A3</f>
        <v>Exemple1_Action1</v>
      </c>
      <c r="B2" s="1" t="str">
        <f>'Etape 2 - noter les actions'!D3</f>
        <v>Objectif 1</v>
      </c>
      <c r="C2" s="3">
        <f>IFERROR(VLOOKUP('Etape 2 - noter les actions'!E3,'Changer les paramètres'!$B$11:$C$15,2,FALSE),"")</f>
        <v>1</v>
      </c>
      <c r="D2" s="3">
        <f>IFERROR(VLOOKUP('Etape 2 - noter les actions'!F3,'Changer les paramètres'!$D$11:$E$15,2,FALSE),"")</f>
        <v>1</v>
      </c>
      <c r="E2" s="3">
        <f>IFERROR(VLOOKUP('Etape 2 - noter les actions'!G3,'Changer les paramètres'!$F$11:$G$15,2,FALSE),"")</f>
        <v>1</v>
      </c>
      <c r="F2" s="3">
        <f>IFERROR(VLOOKUP('Etape 2 - noter les actions'!H3,'Changer les paramètres'!$H$11:$I$15,2,FALSE),"")</f>
        <v>1</v>
      </c>
      <c r="G2" s="3">
        <f>IFERROR(VLOOKUP('Etape 2 - noter les actions'!I3,'Changer les paramètres'!$J$11:$K$15,2,FALSE),"")</f>
        <v>1</v>
      </c>
      <c r="H2" s="3">
        <f>IFERROR(VLOOKUP('Etape 2 - noter les actions'!J3,'Changer les paramètres'!$L$11:$M$15,2,FALSE),"")</f>
        <v>1</v>
      </c>
      <c r="I2" s="5">
        <f>IFERROR(C2*'Changer les paramètres'!$D$18+D2*'Changer les paramètres'!$D$19+E2*'Changer les paramètres'!$D$20+F2*'Changer les paramètres'!$D$21+G2*'Changer les paramètres'!$D$22+H2*'Changer les paramètres'!$D$23,0)</f>
        <v>6</v>
      </c>
      <c r="J2">
        <f>IF('Etape 2 - noter les actions'!M3="","",IF('Etape 2 - noter les actions'!M3="POSITIF",1,IF('Etape 2 - noter les actions'!M3="NEGATIF",-1,0)))</f>
        <v>1</v>
      </c>
      <c r="K2" s="6">
        <f>IF('Etape 2 - noter les actions'!N3="","",IF('Etape 2 - noter les actions'!N3="POSITIF",1,IF('Etape 2 - noter les actions'!N3="NEGATIF",-1,0)))</f>
        <v>1</v>
      </c>
      <c r="L2" s="6">
        <f>IF('Etape 2 - noter les actions'!O3="","",IF('Etape 2 - noter les actions'!O3="POSITIF",1,IF('Etape 2 - noter les actions'!O3="NEGATIF",-1,0)))</f>
        <v>1</v>
      </c>
      <c r="M2" s="6">
        <f>IF('Etape 2 - noter les actions'!P3="","",IF('Etape 2 - noter les actions'!P3="POSITIF",1,IF('Etape 2 - noter les actions'!P3="NEGATIF",-1,0)))</f>
        <v>1</v>
      </c>
      <c r="N2" s="6">
        <f>IF('Etape 2 - noter les actions'!Q3="","",IF('Etape 2 - noter les actions'!Q3="POSITIF",1,IF('Etape 2 - noter les actions'!Q3="NEGATIF",-1,0)))</f>
        <v>1</v>
      </c>
      <c r="O2" s="6">
        <f>IF('Etape 2 - noter les actions'!R3="","",IF('Etape 2 - noter les actions'!R3="POSITIF",1,IF('Etape 2 - noter les actions'!R3="NEGATIF",-1,0)))</f>
        <v>1</v>
      </c>
      <c r="P2" s="6">
        <f>IF('Etape 2 - noter les actions'!S3="","",IF('Etape 2 - noter les actions'!S3="POSITIF",1,IF('Etape 2 - noter les actions'!S3="NEGATIF",-1,0)))</f>
        <v>1</v>
      </c>
      <c r="Q2">
        <f t="shared" ref="Q2" si="0">SUM(J2:P2)</f>
        <v>7</v>
      </c>
    </row>
    <row r="3" spans="1:18" x14ac:dyDescent="0.25">
      <c r="A3" s="3" t="str">
        <f>'Etape 2 - noter les actions'!A4</f>
        <v>Exemple1_Action2</v>
      </c>
      <c r="B3" s="5" t="str">
        <f>'Etape 2 - noter les actions'!D4</f>
        <v>Objectif 1</v>
      </c>
      <c r="C3" s="3">
        <f>IFERROR(VLOOKUP('Etape 2 - noter les actions'!E4,'Changer les paramètres'!$B$11:$C$15,2,FALSE),"")</f>
        <v>1</v>
      </c>
      <c r="D3" s="3">
        <f>IFERROR(VLOOKUP('Etape 2 - noter les actions'!F4,'Changer les paramètres'!$D$11:$E$15,2,FALSE),"")</f>
        <v>1</v>
      </c>
      <c r="E3" s="3">
        <f>IFERROR(VLOOKUP('Etape 2 - noter les actions'!G4,'Changer les paramètres'!$F$11:$G$15,2,FALSE),"")</f>
        <v>1</v>
      </c>
      <c r="F3" s="3">
        <f>IFERROR(VLOOKUP('Etape 2 - noter les actions'!H4,'Changer les paramètres'!$H$11:$I$15,2,FALSE),"")</f>
        <v>1</v>
      </c>
      <c r="G3" s="3">
        <f>IFERROR(VLOOKUP('Etape 2 - noter les actions'!I4,'Changer les paramètres'!$J$11:$K$15,2,FALSE),"")</f>
        <v>1</v>
      </c>
      <c r="H3" s="3">
        <f>IFERROR(VLOOKUP('Etape 2 - noter les actions'!J4,'Changer les paramètres'!$L$11:$M$15,2,FALSE),"")</f>
        <v>1</v>
      </c>
      <c r="I3" s="5">
        <f>IFERROR(C3*'Changer les paramètres'!$D$18+D3*'Changer les paramètres'!$D$19+E3*'Changer les paramètres'!$D$20+F3*'Changer les paramètres'!$D$21+G3*'Changer les paramètres'!$D$22+H3*'Changer les paramètres'!$D$23,0)</f>
        <v>6</v>
      </c>
      <c r="J3" s="6">
        <f>IF('Etape 2 - noter les actions'!M4="","",IF('Etape 2 - noter les actions'!M4="POSITIF",1,IF('Etape 2 - noter les actions'!M4="NEGATIF",-1,0)))</f>
        <v>0</v>
      </c>
      <c r="K3" s="6">
        <f>IF('Etape 2 - noter les actions'!N4="","",IF('Etape 2 - noter les actions'!N4="POSITIF",1,IF('Etape 2 - noter les actions'!N4="NEGATIF",-1,0)))</f>
        <v>1</v>
      </c>
      <c r="L3" s="6">
        <f>IF('Etape 2 - noter les actions'!O4="","",IF('Etape 2 - noter les actions'!O4="POSITIF",1,IF('Etape 2 - noter les actions'!O4="NEGATIF",-1,0)))</f>
        <v>0</v>
      </c>
      <c r="M3" s="6" t="str">
        <f>IF('Etape 2 - noter les actions'!P4="","",IF('Etape 2 - noter les actions'!P4="POSITIF",1,IF('Etape 2 - noter les actions'!P4="NEGATIF",-1,0)))</f>
        <v/>
      </c>
      <c r="N3" s="6">
        <f>IF('Etape 2 - noter les actions'!Q4="","",IF('Etape 2 - noter les actions'!Q4="POSITIF",1,IF('Etape 2 - noter les actions'!Q4="NEGATIF",-1,0)))</f>
        <v>1</v>
      </c>
      <c r="O3" s="6">
        <f>IF('Etape 2 - noter les actions'!R4="","",IF('Etape 2 - noter les actions'!R4="POSITIF",1,IF('Etape 2 - noter les actions'!R4="NEGATIF",-1,0)))</f>
        <v>1</v>
      </c>
      <c r="P3" s="6">
        <f>IF('Etape 2 - noter les actions'!S4="","",IF('Etape 2 - noter les actions'!S4="POSITIF",1,IF('Etape 2 - noter les actions'!S4="NEGATIF",-1,0)))</f>
        <v>1</v>
      </c>
      <c r="Q3" s="6">
        <f t="shared" ref="Q3:Q66" si="1">SUM(J3:P3)</f>
        <v>4</v>
      </c>
    </row>
    <row r="4" spans="1:18" x14ac:dyDescent="0.25">
      <c r="A4" s="3" t="str">
        <f>'Etape 2 - noter les actions'!A5</f>
        <v>Exemple1_Action3</v>
      </c>
      <c r="B4" s="5" t="str">
        <f>'Etape 2 - noter les actions'!D5</f>
        <v>Objectif 2</v>
      </c>
      <c r="C4" s="3">
        <f>IFERROR(VLOOKUP('Etape 2 - noter les actions'!E5,'Changer les paramètres'!$B$11:$C$15,2,FALSE),"")</f>
        <v>0.8</v>
      </c>
      <c r="D4" s="3">
        <f>IFERROR(VLOOKUP('Etape 2 - noter les actions'!F5,'Changer les paramètres'!$D$11:$E$15,2,FALSE),"")</f>
        <v>0.8</v>
      </c>
      <c r="E4" s="3">
        <f>IFERROR(VLOOKUP('Etape 2 - noter les actions'!G5,'Changer les paramètres'!$F$11:$G$15,2,FALSE),"")</f>
        <v>0.8</v>
      </c>
      <c r="F4" s="3">
        <f>IFERROR(VLOOKUP('Etape 2 - noter les actions'!H5,'Changer les paramètres'!$H$11:$I$15,2,FALSE),"")</f>
        <v>0.8</v>
      </c>
      <c r="G4" s="3">
        <f>IFERROR(VLOOKUP('Etape 2 - noter les actions'!I5,'Changer les paramètres'!$J$11:$K$15,2,FALSE),"")</f>
        <v>0.8</v>
      </c>
      <c r="H4" s="3">
        <f>IFERROR(VLOOKUP('Etape 2 - noter les actions'!J5,'Changer les paramètres'!$L$11:$M$15,2,FALSE),"")</f>
        <v>0.8</v>
      </c>
      <c r="I4" s="5">
        <f>IFERROR(C4*'Changer les paramètres'!$D$18+D4*'Changer les paramètres'!$D$19+E4*'Changer les paramètres'!$D$20+F4*'Changer les paramètres'!$D$21+G4*'Changer les paramètres'!$D$22+H4*'Changer les paramètres'!$D$23,0)</f>
        <v>4.8</v>
      </c>
      <c r="J4" s="6">
        <f>IF('Etape 2 - noter les actions'!M5="","",IF('Etape 2 - noter les actions'!M5="POSITIF",1,IF('Etape 2 - noter les actions'!M5="NEGATIF",-1,0)))</f>
        <v>-1</v>
      </c>
      <c r="K4" s="6">
        <f>IF('Etape 2 - noter les actions'!N5="","",IF('Etape 2 - noter les actions'!N5="POSITIF",1,IF('Etape 2 - noter les actions'!N5="NEGATIF",-1,0)))</f>
        <v>0</v>
      </c>
      <c r="L4" s="6">
        <f>IF('Etape 2 - noter les actions'!O5="","",IF('Etape 2 - noter les actions'!O5="POSITIF",1,IF('Etape 2 - noter les actions'!O5="NEGATIF",-1,0)))</f>
        <v>-1</v>
      </c>
      <c r="M4" s="6">
        <f>IF('Etape 2 - noter les actions'!P5="","",IF('Etape 2 - noter les actions'!P5="POSITIF",1,IF('Etape 2 - noter les actions'!P5="NEGATIF",-1,0)))</f>
        <v>1</v>
      </c>
      <c r="N4" s="6">
        <f>IF('Etape 2 - noter les actions'!Q5="","",IF('Etape 2 - noter les actions'!Q5="POSITIF",1,IF('Etape 2 - noter les actions'!Q5="NEGATIF",-1,0)))</f>
        <v>0</v>
      </c>
      <c r="O4" s="6">
        <f>IF('Etape 2 - noter les actions'!R5="","",IF('Etape 2 - noter les actions'!R5="POSITIF",1,IF('Etape 2 - noter les actions'!R5="NEGATIF",-1,0)))</f>
        <v>0</v>
      </c>
      <c r="P4" s="6">
        <f>IF('Etape 2 - noter les actions'!S5="","",IF('Etape 2 - noter les actions'!S5="POSITIF",1,IF('Etape 2 - noter les actions'!S5="NEGATIF",-1,0)))</f>
        <v>0</v>
      </c>
      <c r="Q4" s="6">
        <f t="shared" si="1"/>
        <v>-1</v>
      </c>
    </row>
    <row r="5" spans="1:18" x14ac:dyDescent="0.25">
      <c r="A5" s="3" t="str">
        <f>'Etape 2 - noter les actions'!A6</f>
        <v>Exemple1_Action4</v>
      </c>
      <c r="B5" s="5" t="str">
        <f>'Etape 2 - noter les actions'!D6</f>
        <v>Objectif 2</v>
      </c>
      <c r="C5" s="3">
        <f>IFERROR(VLOOKUP('Etape 2 - noter les actions'!E6,'Changer les paramètres'!$B$11:$C$15,2,FALSE),"")</f>
        <v>0.8</v>
      </c>
      <c r="D5" s="3">
        <f>IFERROR(VLOOKUP('Etape 2 - noter les actions'!F6,'Changer les paramètres'!$D$11:$E$15,2,FALSE),"")</f>
        <v>0.8</v>
      </c>
      <c r="E5" s="3">
        <f>IFERROR(VLOOKUP('Etape 2 - noter les actions'!G6,'Changer les paramètres'!$F$11:$G$15,2,FALSE),"")</f>
        <v>0.8</v>
      </c>
      <c r="F5" s="3">
        <f>IFERROR(VLOOKUP('Etape 2 - noter les actions'!H6,'Changer les paramètres'!$H$11:$I$15,2,FALSE),"")</f>
        <v>0.8</v>
      </c>
      <c r="G5" s="3">
        <f>IFERROR(VLOOKUP('Etape 2 - noter les actions'!I6,'Changer les paramètres'!$J$11:$K$15,2,FALSE),"")</f>
        <v>0.8</v>
      </c>
      <c r="H5" s="3">
        <f>IFERROR(VLOOKUP('Etape 2 - noter les actions'!J6,'Changer les paramètres'!$L$11:$M$15,2,FALSE),"")</f>
        <v>0.8</v>
      </c>
      <c r="I5" s="5">
        <f>IFERROR(C5*'Changer les paramètres'!$D$18+D5*'Changer les paramètres'!$D$19+E5*'Changer les paramètres'!$D$20+F5*'Changer les paramètres'!$D$21+G5*'Changer les paramètres'!$D$22+H5*'Changer les paramètres'!$D$23,0)</f>
        <v>4.8</v>
      </c>
      <c r="J5" s="6">
        <f>IF('Etape 2 - noter les actions'!M6="","",IF('Etape 2 - noter les actions'!M6="POSITIF",1,IF('Etape 2 - noter les actions'!M6="NEGATIF",-1,0)))</f>
        <v>1</v>
      </c>
      <c r="K5" s="6">
        <f>IF('Etape 2 - noter les actions'!N6="","",IF('Etape 2 - noter les actions'!N6="POSITIF",1,IF('Etape 2 - noter les actions'!N6="NEGATIF",-1,0)))</f>
        <v>-1</v>
      </c>
      <c r="L5" s="6">
        <f>IF('Etape 2 - noter les actions'!O6="","",IF('Etape 2 - noter les actions'!O6="POSITIF",1,IF('Etape 2 - noter les actions'!O6="NEGATIF",-1,0)))</f>
        <v>1</v>
      </c>
      <c r="M5" s="6">
        <f>IF('Etape 2 - noter les actions'!P6="","",IF('Etape 2 - noter les actions'!P6="POSITIF",1,IF('Etape 2 - noter les actions'!P6="NEGATIF",-1,0)))</f>
        <v>0</v>
      </c>
      <c r="N5" s="6">
        <f>IF('Etape 2 - noter les actions'!Q6="","",IF('Etape 2 - noter les actions'!Q6="POSITIF",1,IF('Etape 2 - noter les actions'!Q6="NEGATIF",-1,0)))</f>
        <v>-1</v>
      </c>
      <c r="O5" s="6">
        <f>IF('Etape 2 - noter les actions'!R6="","",IF('Etape 2 - noter les actions'!R6="POSITIF",1,IF('Etape 2 - noter les actions'!R6="NEGATIF",-1,0)))</f>
        <v>-1</v>
      </c>
      <c r="P5" s="6">
        <f>IF('Etape 2 - noter les actions'!S6="","",IF('Etape 2 - noter les actions'!S6="POSITIF",1,IF('Etape 2 - noter les actions'!S6="NEGATIF",-1,0)))</f>
        <v>-1</v>
      </c>
      <c r="Q5" s="6">
        <f t="shared" si="1"/>
        <v>-2</v>
      </c>
    </row>
    <row r="6" spans="1:18" x14ac:dyDescent="0.25">
      <c r="A6" s="3" t="str">
        <f>'Etape 2 - noter les actions'!A7</f>
        <v>Exemple1_Action5</v>
      </c>
      <c r="B6" s="5" t="str">
        <f>'Etape 2 - noter les actions'!D7</f>
        <v>Objectif 3</v>
      </c>
      <c r="C6" s="3">
        <f>IFERROR(VLOOKUP('Etape 2 - noter les actions'!E7,'Changer les paramètres'!$B$11:$C$15,2,FALSE),"")</f>
        <v>0.5</v>
      </c>
      <c r="D6" s="3">
        <f>IFERROR(VLOOKUP('Etape 2 - noter les actions'!F7,'Changer les paramètres'!$D$11:$E$15,2,FALSE),"")</f>
        <v>0.5</v>
      </c>
      <c r="E6" s="3">
        <f>IFERROR(VLOOKUP('Etape 2 - noter les actions'!G7,'Changer les paramètres'!$F$11:$G$15,2,FALSE),"")</f>
        <v>0.5</v>
      </c>
      <c r="F6" s="3">
        <f>IFERROR(VLOOKUP('Etape 2 - noter les actions'!H7,'Changer les paramètres'!$H$11:$I$15,2,FALSE),"")</f>
        <v>0.5</v>
      </c>
      <c r="G6" s="3">
        <f>IFERROR(VLOOKUP('Etape 2 - noter les actions'!I7,'Changer les paramètres'!$J$11:$K$15,2,FALSE),"")</f>
        <v>0.5</v>
      </c>
      <c r="H6" s="3">
        <f>IFERROR(VLOOKUP('Etape 2 - noter les actions'!J7,'Changer les paramètres'!$L$11:$M$15,2,FALSE),"")</f>
        <v>0.5</v>
      </c>
      <c r="I6" s="5">
        <f>IFERROR(C6*'Changer les paramètres'!$D$18+D6*'Changer les paramètres'!$D$19+E6*'Changer les paramètres'!$D$20+F6*'Changer les paramètres'!$D$21+G6*'Changer les paramètres'!$D$22+H6*'Changer les paramètres'!$D$23,0)</f>
        <v>3</v>
      </c>
      <c r="J6" s="6">
        <f>IF('Etape 2 - noter les actions'!M7="","",IF('Etape 2 - noter les actions'!M7="POSITIF",1,IF('Etape 2 - noter les actions'!M7="NEGATIF",-1,0)))</f>
        <v>0</v>
      </c>
      <c r="K6" s="6">
        <f>IF('Etape 2 - noter les actions'!N7="","",IF('Etape 2 - noter les actions'!N7="POSITIF",1,IF('Etape 2 - noter les actions'!N7="NEGATIF",-1,0)))</f>
        <v>1</v>
      </c>
      <c r="L6" s="6">
        <f>IF('Etape 2 - noter les actions'!O7="","",IF('Etape 2 - noter les actions'!O7="POSITIF",1,IF('Etape 2 - noter les actions'!O7="NEGATIF",-1,0)))</f>
        <v>0</v>
      </c>
      <c r="M6" s="6">
        <f>IF('Etape 2 - noter les actions'!P7="","",IF('Etape 2 - noter les actions'!P7="POSITIF",1,IF('Etape 2 - noter les actions'!P7="NEGATIF",-1,0)))</f>
        <v>-1</v>
      </c>
      <c r="N6" s="6">
        <f>IF('Etape 2 - noter les actions'!Q7="","",IF('Etape 2 - noter les actions'!Q7="POSITIF",1,IF('Etape 2 - noter les actions'!Q7="NEGATIF",-1,0)))</f>
        <v>1</v>
      </c>
      <c r="O6" s="6">
        <f>IF('Etape 2 - noter les actions'!R7="","",IF('Etape 2 - noter les actions'!R7="POSITIF",1,IF('Etape 2 - noter les actions'!R7="NEGATIF",-1,0)))</f>
        <v>0</v>
      </c>
      <c r="P6" s="6">
        <f>IF('Etape 2 - noter les actions'!S7="","",IF('Etape 2 - noter les actions'!S7="POSITIF",1,IF('Etape 2 - noter les actions'!S7="NEGATIF",-1,0)))</f>
        <v>-1</v>
      </c>
      <c r="Q6" s="6">
        <f t="shared" si="1"/>
        <v>0</v>
      </c>
    </row>
    <row r="7" spans="1:18" x14ac:dyDescent="0.25">
      <c r="A7" s="3" t="str">
        <f>'Etape 2 - noter les actions'!A8</f>
        <v>Exemple1_Action6</v>
      </c>
      <c r="B7" s="5" t="str">
        <f>'Etape 2 - noter les actions'!D8</f>
        <v>Objectif 3</v>
      </c>
      <c r="C7" s="3">
        <f>IFERROR(VLOOKUP('Etape 2 - noter les actions'!E8,'Changer les paramètres'!$B$11:$C$15,2,FALSE),"")</f>
        <v>0.5</v>
      </c>
      <c r="D7" s="3">
        <f>IFERROR(VLOOKUP('Etape 2 - noter les actions'!F8,'Changer les paramètres'!$D$11:$E$15,2,FALSE),"")</f>
        <v>0.5</v>
      </c>
      <c r="E7" s="3">
        <f>IFERROR(VLOOKUP('Etape 2 - noter les actions'!G8,'Changer les paramètres'!$F$11:$G$15,2,FALSE),"")</f>
        <v>0.5</v>
      </c>
      <c r="F7" s="3">
        <f>IFERROR(VLOOKUP('Etape 2 - noter les actions'!H8,'Changer les paramètres'!$H$11:$I$15,2,FALSE),"")</f>
        <v>0.5</v>
      </c>
      <c r="G7" s="3">
        <f>IFERROR(VLOOKUP('Etape 2 - noter les actions'!I8,'Changer les paramètres'!$J$11:$K$15,2,FALSE),"")</f>
        <v>0.5</v>
      </c>
      <c r="H7" s="3">
        <f>IFERROR(VLOOKUP('Etape 2 - noter les actions'!J8,'Changer les paramètres'!$L$11:$M$15,2,FALSE),"")</f>
        <v>0.5</v>
      </c>
      <c r="I7" s="5">
        <f>IFERROR(C7*'Changer les paramètres'!$D$18+D7*'Changer les paramètres'!$D$19+E7*'Changer les paramètres'!$D$20+F7*'Changer les paramètres'!$D$21+G7*'Changer les paramètres'!$D$22+H7*'Changer les paramètres'!$D$23,0)</f>
        <v>3</v>
      </c>
      <c r="J7" s="6">
        <f>IF('Etape 2 - noter les actions'!M8="","",IF('Etape 2 - noter les actions'!M8="POSITIF",1,IF('Etape 2 - noter les actions'!M8="NEGATIF",-1,0)))</f>
        <v>-1</v>
      </c>
      <c r="K7" s="6">
        <f>IF('Etape 2 - noter les actions'!N8="","",IF('Etape 2 - noter les actions'!N8="POSITIF",1,IF('Etape 2 - noter les actions'!N8="NEGATIF",-1,0)))</f>
        <v>0</v>
      </c>
      <c r="L7" s="6">
        <f>IF('Etape 2 - noter les actions'!O8="","",IF('Etape 2 - noter les actions'!O8="POSITIF",1,IF('Etape 2 - noter les actions'!O8="NEGATIF",-1,0)))</f>
        <v>-1</v>
      </c>
      <c r="M7" s="6">
        <f>IF('Etape 2 - noter les actions'!P8="","",IF('Etape 2 - noter les actions'!P8="POSITIF",1,IF('Etape 2 - noter les actions'!P8="NEGATIF",-1,0)))</f>
        <v>1</v>
      </c>
      <c r="N7" s="6">
        <f>IF('Etape 2 - noter les actions'!Q8="","",IF('Etape 2 - noter les actions'!Q8="POSITIF",1,IF('Etape 2 - noter les actions'!Q8="NEGATIF",-1,0)))</f>
        <v>1</v>
      </c>
      <c r="O7" s="6">
        <f>IF('Etape 2 - noter les actions'!R8="","",IF('Etape 2 - noter les actions'!R8="POSITIF",1,IF('Etape 2 - noter les actions'!R8="NEGATIF",-1,0)))</f>
        <v>1</v>
      </c>
      <c r="P7" s="6">
        <f>IF('Etape 2 - noter les actions'!S8="","",IF('Etape 2 - noter les actions'!S8="POSITIF",1,IF('Etape 2 - noter les actions'!S8="NEGATIF",-1,0)))</f>
        <v>1</v>
      </c>
      <c r="Q7" s="6">
        <f t="shared" si="1"/>
        <v>2</v>
      </c>
    </row>
    <row r="8" spans="1:18" x14ac:dyDescent="0.25">
      <c r="A8" s="3" t="str">
        <f>'Etape 2 - noter les actions'!A9</f>
        <v>Exemple1_Action7</v>
      </c>
      <c r="B8" s="5" t="str">
        <f>'Etape 2 - noter les actions'!D9</f>
        <v>Objectif 4</v>
      </c>
      <c r="C8" s="3">
        <f>IFERROR(VLOOKUP('Etape 2 - noter les actions'!E9,'Changer les paramètres'!$B$11:$C$15,2,FALSE),"")</f>
        <v>0.2</v>
      </c>
      <c r="D8" s="3">
        <f>IFERROR(VLOOKUP('Etape 2 - noter les actions'!F9,'Changer les paramètres'!$D$11:$E$15,2,FALSE),"")</f>
        <v>0.2</v>
      </c>
      <c r="E8" s="3">
        <f>IFERROR(VLOOKUP('Etape 2 - noter les actions'!G9,'Changer les paramètres'!$F$11:$G$15,2,FALSE),"")</f>
        <v>0.2</v>
      </c>
      <c r="F8" s="3">
        <f>IFERROR(VLOOKUP('Etape 2 - noter les actions'!H9,'Changer les paramètres'!$H$11:$I$15,2,FALSE),"")</f>
        <v>0.2</v>
      </c>
      <c r="G8" s="3">
        <f>IFERROR(VLOOKUP('Etape 2 - noter les actions'!I9,'Changer les paramètres'!$J$11:$K$15,2,FALSE),"")</f>
        <v>0.2</v>
      </c>
      <c r="H8" s="3">
        <f>IFERROR(VLOOKUP('Etape 2 - noter les actions'!J9,'Changer les paramètres'!$L$11:$M$15,2,FALSE),"")</f>
        <v>0.2</v>
      </c>
      <c r="I8" s="5">
        <f>IFERROR(C8*'Changer les paramètres'!$D$18+D8*'Changer les paramètres'!$D$19+E8*'Changer les paramètres'!$D$20+F8*'Changer les paramètres'!$D$21+G8*'Changer les paramètres'!$D$22+H8*'Changer les paramètres'!$D$23,0)</f>
        <v>1.2</v>
      </c>
      <c r="J8" s="6">
        <f>IF('Etape 2 - noter les actions'!M9="","",IF('Etape 2 - noter les actions'!M9="POSITIF",1,IF('Etape 2 - noter les actions'!M9="NEGATIF",-1,0)))</f>
        <v>1</v>
      </c>
      <c r="K8" s="6">
        <f>IF('Etape 2 - noter les actions'!N9="","",IF('Etape 2 - noter les actions'!N9="POSITIF",1,IF('Etape 2 - noter les actions'!N9="NEGATIF",-1,0)))</f>
        <v>1</v>
      </c>
      <c r="L8" s="6">
        <f>IF('Etape 2 - noter les actions'!O9="","",IF('Etape 2 - noter les actions'!O9="POSITIF",1,IF('Etape 2 - noter les actions'!O9="NEGATIF",-1,0)))</f>
        <v>1</v>
      </c>
      <c r="M8" s="6">
        <f>IF('Etape 2 - noter les actions'!P9="","",IF('Etape 2 - noter les actions'!P9="POSITIF",1,IF('Etape 2 - noter les actions'!P9="NEGATIF",-1,0)))</f>
        <v>0</v>
      </c>
      <c r="N8" s="6">
        <f>IF('Etape 2 - noter les actions'!Q9="","",IF('Etape 2 - noter les actions'!Q9="POSITIF",1,IF('Etape 2 - noter les actions'!Q9="NEGATIF",-1,0)))</f>
        <v>0</v>
      </c>
      <c r="O8" s="6">
        <f>IF('Etape 2 - noter les actions'!R9="","",IF('Etape 2 - noter les actions'!R9="POSITIF",1,IF('Etape 2 - noter les actions'!R9="NEGATIF",-1,0)))</f>
        <v>0</v>
      </c>
      <c r="P8" s="6">
        <f>IF('Etape 2 - noter les actions'!S9="","",IF('Etape 2 - noter les actions'!S9="POSITIF",1,IF('Etape 2 - noter les actions'!S9="NEGATIF",-1,0)))</f>
        <v>0</v>
      </c>
      <c r="Q8" s="6">
        <f t="shared" si="1"/>
        <v>3</v>
      </c>
    </row>
    <row r="9" spans="1:18" x14ac:dyDescent="0.25">
      <c r="A9" s="3" t="str">
        <f>'Etape 2 - noter les actions'!A10</f>
        <v>Exemple1_Action8</v>
      </c>
      <c r="B9" s="5" t="str">
        <f>'Etape 2 - noter les actions'!D10</f>
        <v>Objectif 4</v>
      </c>
      <c r="C9" s="3">
        <f>IFERROR(VLOOKUP('Etape 2 - noter les actions'!E10,'Changer les paramètres'!$B$11:$C$15,2,FALSE),"")</f>
        <v>0.2</v>
      </c>
      <c r="D9" s="3">
        <f>IFERROR(VLOOKUP('Etape 2 - noter les actions'!F10,'Changer les paramètres'!$D$11:$E$15,2,FALSE),"")</f>
        <v>0.2</v>
      </c>
      <c r="E9" s="3">
        <f>IFERROR(VLOOKUP('Etape 2 - noter les actions'!G10,'Changer les paramètres'!$F$11:$G$15,2,FALSE),"")</f>
        <v>0.2</v>
      </c>
      <c r="F9" s="3">
        <f>IFERROR(VLOOKUP('Etape 2 - noter les actions'!H10,'Changer les paramètres'!$H$11:$I$15,2,FALSE),"")</f>
        <v>0.2</v>
      </c>
      <c r="G9" s="3">
        <f>IFERROR(VLOOKUP('Etape 2 - noter les actions'!I10,'Changer les paramètres'!$J$11:$K$15,2,FALSE),"")</f>
        <v>0.2</v>
      </c>
      <c r="H9" s="3">
        <f>IFERROR(VLOOKUP('Etape 2 - noter les actions'!J10,'Changer les paramètres'!$L$11:$M$15,2,FALSE),"")</f>
        <v>0.2</v>
      </c>
      <c r="I9" s="5">
        <f>IFERROR(C9*'Changer les paramètres'!$D$18+D9*'Changer les paramètres'!$D$19+E9*'Changer les paramètres'!$D$20+F9*'Changer les paramètres'!$D$21+G9*'Changer les paramètres'!$D$22+H9*'Changer les paramètres'!$D$23,0)</f>
        <v>1.2</v>
      </c>
      <c r="J9" s="6">
        <f>IF('Etape 2 - noter les actions'!M10="","",IF('Etape 2 - noter les actions'!M10="POSITIF",1,IF('Etape 2 - noter les actions'!M10="NEGATIF",-1,0)))</f>
        <v>0</v>
      </c>
      <c r="K9" s="6">
        <f>IF('Etape 2 - noter les actions'!N10="","",IF('Etape 2 - noter les actions'!N10="POSITIF",1,IF('Etape 2 - noter les actions'!N10="NEGATIF",-1,0)))</f>
        <v>0</v>
      </c>
      <c r="L9" s="6">
        <f>IF('Etape 2 - noter les actions'!O10="","",IF('Etape 2 - noter les actions'!O10="POSITIF",1,IF('Etape 2 - noter les actions'!O10="NEGATIF",-1,0)))</f>
        <v>0</v>
      </c>
      <c r="M9" s="6">
        <f>IF('Etape 2 - noter les actions'!P10="","",IF('Etape 2 - noter les actions'!P10="POSITIF",1,IF('Etape 2 - noter les actions'!P10="NEGATIF",-1,0)))</f>
        <v>-1</v>
      </c>
      <c r="N9" s="6">
        <f>IF('Etape 2 - noter les actions'!Q10="","",IF('Etape 2 - noter les actions'!Q10="POSITIF",1,IF('Etape 2 - noter les actions'!Q10="NEGATIF",-1,0)))</f>
        <v>-1</v>
      </c>
      <c r="O9" s="6">
        <f>IF('Etape 2 - noter les actions'!R10="","",IF('Etape 2 - noter les actions'!R10="POSITIF",1,IF('Etape 2 - noter les actions'!R10="NEGATIF",-1,0)))</f>
        <v>-1</v>
      </c>
      <c r="P9" s="6">
        <f>IF('Etape 2 - noter les actions'!S10="","",IF('Etape 2 - noter les actions'!S10="POSITIF",1,IF('Etape 2 - noter les actions'!S10="NEGATIF",-1,0)))</f>
        <v>-1</v>
      </c>
      <c r="Q9" s="6">
        <f t="shared" si="1"/>
        <v>-4</v>
      </c>
    </row>
    <row r="10" spans="1:18" x14ac:dyDescent="0.25">
      <c r="A10" s="3" t="str">
        <f>'Etape 2 - noter les actions'!A11</f>
        <v>Exemple1_Action9</v>
      </c>
      <c r="B10" s="5" t="str">
        <f>'Etape 2 - noter les actions'!D11</f>
        <v>Objectif 5</v>
      </c>
      <c r="C10" s="3">
        <f>IFERROR(VLOOKUP('Etape 2 - noter les actions'!E11,'Changer les paramètres'!$B$11:$C$15,2,FALSE),"")</f>
        <v>0.1</v>
      </c>
      <c r="D10" s="3">
        <f>IFERROR(VLOOKUP('Etape 2 - noter les actions'!F11,'Changer les paramètres'!$D$11:$E$15,2,FALSE),"")</f>
        <v>0.1</v>
      </c>
      <c r="E10" s="3">
        <f>IFERROR(VLOOKUP('Etape 2 - noter les actions'!G11,'Changer les paramètres'!$F$11:$G$15,2,FALSE),"")</f>
        <v>0.1</v>
      </c>
      <c r="F10" s="3">
        <f>IFERROR(VLOOKUP('Etape 2 - noter les actions'!H11,'Changer les paramètres'!$H$11:$I$15,2,FALSE),"")</f>
        <v>0.1</v>
      </c>
      <c r="G10" s="3">
        <f>IFERROR(VLOOKUP('Etape 2 - noter les actions'!I11,'Changer les paramètres'!$J$11:$K$15,2,FALSE),"")</f>
        <v>0.1</v>
      </c>
      <c r="H10" s="3">
        <f>IFERROR(VLOOKUP('Etape 2 - noter les actions'!J11,'Changer les paramètres'!$L$11:$M$15,2,FALSE),"")</f>
        <v>0.1</v>
      </c>
      <c r="I10" s="5">
        <f>IFERROR(C10*'Changer les paramètres'!$D$18+D10*'Changer les paramètres'!$D$19+E10*'Changer les paramètres'!$D$20+F10*'Changer les paramètres'!$D$21+G10*'Changer les paramètres'!$D$22+H10*'Changer les paramètres'!$D$23,0)</f>
        <v>0.6</v>
      </c>
      <c r="J10" s="6">
        <f>IF('Etape 2 - noter les actions'!M11="","",IF('Etape 2 - noter les actions'!M11="POSITIF",1,IF('Etape 2 - noter les actions'!M11="NEGATIF",-1,0)))</f>
        <v>-1</v>
      </c>
      <c r="K10" s="6">
        <f>IF('Etape 2 - noter les actions'!N11="","",IF('Etape 2 - noter les actions'!N11="POSITIF",1,IF('Etape 2 - noter les actions'!N11="NEGATIF",-1,0)))</f>
        <v>-1</v>
      </c>
      <c r="L10" s="6">
        <f>IF('Etape 2 - noter les actions'!O11="","",IF('Etape 2 - noter les actions'!O11="POSITIF",1,IF('Etape 2 - noter les actions'!O11="NEGATIF",-1,0)))</f>
        <v>-1</v>
      </c>
      <c r="M10" s="6">
        <f>IF('Etape 2 - noter les actions'!P11="","",IF('Etape 2 - noter les actions'!P11="POSITIF",1,IF('Etape 2 - noter les actions'!P11="NEGATIF",-1,0)))</f>
        <v>1</v>
      </c>
      <c r="N10" s="6">
        <f>IF('Etape 2 - noter les actions'!Q11="","",IF('Etape 2 - noter les actions'!Q11="POSITIF",1,IF('Etape 2 - noter les actions'!Q11="NEGATIF",-1,0)))</f>
        <v>1</v>
      </c>
      <c r="O10" s="6">
        <f>IF('Etape 2 - noter les actions'!R11="","",IF('Etape 2 - noter les actions'!R11="POSITIF",1,IF('Etape 2 - noter les actions'!R11="NEGATIF",-1,0)))</f>
        <v>1</v>
      </c>
      <c r="P10" s="6">
        <f>IF('Etape 2 - noter les actions'!S11="","",IF('Etape 2 - noter les actions'!S11="POSITIF",1,IF('Etape 2 - noter les actions'!S11="NEGATIF",-1,0)))</f>
        <v>1</v>
      </c>
      <c r="Q10" s="6">
        <f t="shared" si="1"/>
        <v>1</v>
      </c>
    </row>
    <row r="11" spans="1:18" x14ac:dyDescent="0.25">
      <c r="A11" s="3" t="str">
        <f>'Etape 2 - noter les actions'!A12</f>
        <v>Exemple1_Action10</v>
      </c>
      <c r="B11" s="5" t="str">
        <f>'Etape 2 - noter les actions'!D12</f>
        <v>Objectif 5</v>
      </c>
      <c r="C11" s="3">
        <f>IFERROR(VLOOKUP('Etape 2 - noter les actions'!E12,'Changer les paramètres'!$B$11:$C$15,2,FALSE),"")</f>
        <v>0.1</v>
      </c>
      <c r="D11" s="3">
        <f>IFERROR(VLOOKUP('Etape 2 - noter les actions'!F12,'Changer les paramètres'!$D$11:$E$15,2,FALSE),"")</f>
        <v>0.1</v>
      </c>
      <c r="E11" s="3">
        <f>IFERROR(VLOOKUP('Etape 2 - noter les actions'!G12,'Changer les paramètres'!$F$11:$G$15,2,FALSE),"")</f>
        <v>0.1</v>
      </c>
      <c r="F11" s="3">
        <f>IFERROR(VLOOKUP('Etape 2 - noter les actions'!H12,'Changer les paramètres'!$H$11:$I$15,2,FALSE),"")</f>
        <v>0.1</v>
      </c>
      <c r="G11" s="3">
        <f>IFERROR(VLOOKUP('Etape 2 - noter les actions'!I12,'Changer les paramètres'!$J$11:$K$15,2,FALSE),"")</f>
        <v>0.1</v>
      </c>
      <c r="H11" s="3">
        <f>IFERROR(VLOOKUP('Etape 2 - noter les actions'!J12,'Changer les paramètres'!$L$11:$M$15,2,FALSE),"")</f>
        <v>0.1</v>
      </c>
      <c r="I11" s="5">
        <f>IFERROR(C11*'Changer les paramètres'!$D$18+D11*'Changer les paramètres'!$D$19+E11*'Changer les paramètres'!$D$20+F11*'Changer les paramètres'!$D$21+G11*'Changer les paramètres'!$D$22+H11*'Changer les paramètres'!$D$23,0)</f>
        <v>0.6</v>
      </c>
      <c r="J11" s="6">
        <f>IF('Etape 2 - noter les actions'!M12="","",IF('Etape 2 - noter les actions'!M12="POSITIF",1,IF('Etape 2 - noter les actions'!M12="NEGATIF",-1,0)))</f>
        <v>-1</v>
      </c>
      <c r="K11" s="6">
        <f>IF('Etape 2 - noter les actions'!N12="","",IF('Etape 2 - noter les actions'!N12="POSITIF",1,IF('Etape 2 - noter les actions'!N12="NEGATIF",-1,0)))</f>
        <v>-1</v>
      </c>
      <c r="L11" s="6">
        <f>IF('Etape 2 - noter les actions'!O12="","",IF('Etape 2 - noter les actions'!O12="POSITIF",1,IF('Etape 2 - noter les actions'!O12="NEGATIF",-1,0)))</f>
        <v>-1</v>
      </c>
      <c r="M11" s="6">
        <f>IF('Etape 2 - noter les actions'!P12="","",IF('Etape 2 - noter les actions'!P12="POSITIF",1,IF('Etape 2 - noter les actions'!P12="NEGATIF",-1,0)))</f>
        <v>-1</v>
      </c>
      <c r="N11" s="6">
        <f>IF('Etape 2 - noter les actions'!Q12="","",IF('Etape 2 - noter les actions'!Q12="POSITIF",1,IF('Etape 2 - noter les actions'!Q12="NEGATIF",-1,0)))</f>
        <v>-1</v>
      </c>
      <c r="O11" s="6">
        <f>IF('Etape 2 - noter les actions'!R12="","",IF('Etape 2 - noter les actions'!R12="POSITIF",1,IF('Etape 2 - noter les actions'!R12="NEGATIF",-1,0)))</f>
        <v>-1</v>
      </c>
      <c r="P11" s="6">
        <f>IF('Etape 2 - noter les actions'!S12="","",IF('Etape 2 - noter les actions'!S12="POSITIF",1,IF('Etape 2 - noter les actions'!S12="NEGATIF",-1,0)))</f>
        <v>-1</v>
      </c>
      <c r="Q11" s="6">
        <f t="shared" si="1"/>
        <v>-7</v>
      </c>
    </row>
    <row r="12" spans="1:18" x14ac:dyDescent="0.25">
      <c r="A12" s="3">
        <f>'Etape 2 - noter les actions'!A13</f>
        <v>0</v>
      </c>
      <c r="B12" s="5">
        <f>'Etape 2 - noter les actions'!D13</f>
        <v>0</v>
      </c>
      <c r="C12" s="3" t="str">
        <f>IFERROR(VLOOKUP('Etape 2 - noter les actions'!E13,'Changer les paramètres'!$B$11:$C$15,2,FALSE),"")</f>
        <v/>
      </c>
      <c r="D12" s="3" t="str">
        <f>IFERROR(VLOOKUP('Etape 2 - noter les actions'!F13,'Changer les paramètres'!$D$11:$E$15,2,FALSE),"")</f>
        <v/>
      </c>
      <c r="E12" s="3" t="str">
        <f>IFERROR(VLOOKUP('Etape 2 - noter les actions'!G13,'Changer les paramètres'!$F$11:$G$15,2,FALSE),"")</f>
        <v/>
      </c>
      <c r="F12" s="3" t="str">
        <f>IFERROR(VLOOKUP('Etape 2 - noter les actions'!H13,'Changer les paramètres'!$H$11:$I$15,2,FALSE),"")</f>
        <v/>
      </c>
      <c r="G12" s="3" t="str">
        <f>IFERROR(VLOOKUP('Etape 2 - noter les actions'!I13,'Changer les paramètres'!$J$11:$K$15,2,FALSE),"")</f>
        <v/>
      </c>
      <c r="H12" s="3" t="str">
        <f>IFERROR(VLOOKUP('Etape 2 - noter les actions'!J13,'Changer les paramètres'!$L$11:$M$15,2,FALSE),"")</f>
        <v/>
      </c>
      <c r="I12" s="5">
        <f>IFERROR(C12*'Changer les paramètres'!$D$18+D12*'Changer les paramètres'!$D$19+E12*'Changer les paramètres'!$D$20+F12*'Changer les paramètres'!$D$21+G12*'Changer les paramètres'!$D$22+H12*'Changer les paramètres'!$D$23,0)</f>
        <v>0</v>
      </c>
      <c r="J12" s="6" t="str">
        <f>IF('Etape 2 - noter les actions'!M13="","",IF('Etape 2 - noter les actions'!M13="POSITIF",1,IF('Etape 2 - noter les actions'!M13="NEGATIF",-1,0)))</f>
        <v/>
      </c>
      <c r="K12" s="6" t="str">
        <f>IF('Etape 2 - noter les actions'!N13="","",IF('Etape 2 - noter les actions'!N13="POSITIF",1,IF('Etape 2 - noter les actions'!N13="NEGATIF",-1,0)))</f>
        <v/>
      </c>
      <c r="L12" s="6" t="str">
        <f>IF('Etape 2 - noter les actions'!O13="","",IF('Etape 2 - noter les actions'!O13="POSITIF",1,IF('Etape 2 - noter les actions'!O13="NEGATIF",-1,0)))</f>
        <v/>
      </c>
      <c r="M12" s="6" t="str">
        <f>IF('Etape 2 - noter les actions'!P13="","",IF('Etape 2 - noter les actions'!P13="POSITIF",1,IF('Etape 2 - noter les actions'!P13="NEGATIF",-1,0)))</f>
        <v/>
      </c>
      <c r="N12" s="6" t="str">
        <f>IF('Etape 2 - noter les actions'!Q13="","",IF('Etape 2 - noter les actions'!Q13="POSITIF",1,IF('Etape 2 - noter les actions'!Q13="NEGATIF",-1,0)))</f>
        <v/>
      </c>
      <c r="O12" s="6" t="str">
        <f>IF('Etape 2 - noter les actions'!R13="","",IF('Etape 2 - noter les actions'!R13="POSITIF",1,IF('Etape 2 - noter les actions'!R13="NEGATIF",-1,0)))</f>
        <v/>
      </c>
      <c r="P12" s="6" t="str">
        <f>IF('Etape 2 - noter les actions'!S13="","",IF('Etape 2 - noter les actions'!S13="POSITIF",1,IF('Etape 2 - noter les actions'!S13="NEGATIF",-1,0)))</f>
        <v/>
      </c>
      <c r="Q12" s="6">
        <f t="shared" si="1"/>
        <v>0</v>
      </c>
    </row>
    <row r="13" spans="1:18" x14ac:dyDescent="0.25">
      <c r="A13" s="3">
        <f>'Etape 2 - noter les actions'!A14</f>
        <v>0</v>
      </c>
      <c r="B13" s="5">
        <f>'Etape 2 - noter les actions'!D14</f>
        <v>0</v>
      </c>
      <c r="C13" s="3" t="str">
        <f>IFERROR(VLOOKUP('Etape 2 - noter les actions'!E14,'Changer les paramètres'!$B$11:$C$15,2,FALSE),"")</f>
        <v/>
      </c>
      <c r="D13" s="3" t="str">
        <f>IFERROR(VLOOKUP('Etape 2 - noter les actions'!F14,'Changer les paramètres'!$D$11:$E$15,2,FALSE),"")</f>
        <v/>
      </c>
      <c r="E13" s="3" t="str">
        <f>IFERROR(VLOOKUP('Etape 2 - noter les actions'!G14,'Changer les paramètres'!$F$11:$G$15,2,FALSE),"")</f>
        <v/>
      </c>
      <c r="F13" s="3" t="str">
        <f>IFERROR(VLOOKUP('Etape 2 - noter les actions'!H14,'Changer les paramètres'!$H$11:$I$15,2,FALSE),"")</f>
        <v/>
      </c>
      <c r="G13" s="3" t="str">
        <f>IFERROR(VLOOKUP('Etape 2 - noter les actions'!I14,'Changer les paramètres'!$J$11:$K$15,2,FALSE),"")</f>
        <v/>
      </c>
      <c r="H13" s="3" t="str">
        <f>IFERROR(VLOOKUP('Etape 2 - noter les actions'!J14,'Changer les paramètres'!$L$11:$M$15,2,FALSE),"")</f>
        <v/>
      </c>
      <c r="I13" s="5">
        <f>IFERROR(C13*'Changer les paramètres'!$D$18+D13*'Changer les paramètres'!$D$19+E13*'Changer les paramètres'!$D$20+F13*'Changer les paramètres'!$D$21+G13*'Changer les paramètres'!$D$22+H13*'Changer les paramètres'!$D$23,0)</f>
        <v>0</v>
      </c>
      <c r="J13" s="6" t="str">
        <f>IF('Etape 2 - noter les actions'!M14="","",IF('Etape 2 - noter les actions'!M14="POSITIF",1,IF('Etape 2 - noter les actions'!M14="NEGATIF",-1,0)))</f>
        <v/>
      </c>
      <c r="K13" s="6" t="str">
        <f>IF('Etape 2 - noter les actions'!N14="","",IF('Etape 2 - noter les actions'!N14="POSITIF",1,IF('Etape 2 - noter les actions'!N14="NEGATIF",-1,0)))</f>
        <v/>
      </c>
      <c r="L13" s="6" t="str">
        <f>IF('Etape 2 - noter les actions'!O14="","",IF('Etape 2 - noter les actions'!O14="POSITIF",1,IF('Etape 2 - noter les actions'!O14="NEGATIF",-1,0)))</f>
        <v/>
      </c>
      <c r="M13" s="6" t="str">
        <f>IF('Etape 2 - noter les actions'!P14="","",IF('Etape 2 - noter les actions'!P14="POSITIF",1,IF('Etape 2 - noter les actions'!P14="NEGATIF",-1,0)))</f>
        <v/>
      </c>
      <c r="N13" s="6" t="str">
        <f>IF('Etape 2 - noter les actions'!Q14="","",IF('Etape 2 - noter les actions'!Q14="POSITIF",1,IF('Etape 2 - noter les actions'!Q14="NEGATIF",-1,0)))</f>
        <v/>
      </c>
      <c r="O13" s="6" t="str">
        <f>IF('Etape 2 - noter les actions'!R14="","",IF('Etape 2 - noter les actions'!R14="POSITIF",1,IF('Etape 2 - noter les actions'!R14="NEGATIF",-1,0)))</f>
        <v/>
      </c>
      <c r="P13" s="6" t="str">
        <f>IF('Etape 2 - noter les actions'!S14="","",IF('Etape 2 - noter les actions'!S14="POSITIF",1,IF('Etape 2 - noter les actions'!S14="NEGATIF",-1,0)))</f>
        <v/>
      </c>
      <c r="Q13" s="6">
        <f t="shared" si="1"/>
        <v>0</v>
      </c>
    </row>
    <row r="14" spans="1:18" x14ac:dyDescent="0.25">
      <c r="A14" s="3">
        <f>'Etape 2 - noter les actions'!A15</f>
        <v>0</v>
      </c>
      <c r="B14" s="5">
        <f>'Etape 2 - noter les actions'!D15</f>
        <v>0</v>
      </c>
      <c r="C14" s="3" t="str">
        <f>IFERROR(VLOOKUP('Etape 2 - noter les actions'!E15,'Changer les paramètres'!$B$11:$C$15,2,FALSE),"")</f>
        <v/>
      </c>
      <c r="D14" s="3" t="str">
        <f>IFERROR(VLOOKUP('Etape 2 - noter les actions'!F15,'Changer les paramètres'!$D$11:$E$15,2,FALSE),"")</f>
        <v/>
      </c>
      <c r="E14" s="3" t="str">
        <f>IFERROR(VLOOKUP('Etape 2 - noter les actions'!G15,'Changer les paramètres'!$F$11:$G$15,2,FALSE),"")</f>
        <v/>
      </c>
      <c r="F14" s="3" t="str">
        <f>IFERROR(VLOOKUP('Etape 2 - noter les actions'!H15,'Changer les paramètres'!$H$11:$I$15,2,FALSE),"")</f>
        <v/>
      </c>
      <c r="G14" s="3" t="str">
        <f>IFERROR(VLOOKUP('Etape 2 - noter les actions'!I15,'Changer les paramètres'!$J$11:$K$15,2,FALSE),"")</f>
        <v/>
      </c>
      <c r="H14" s="3" t="str">
        <f>IFERROR(VLOOKUP('Etape 2 - noter les actions'!J15,'Changer les paramètres'!$L$11:$M$15,2,FALSE),"")</f>
        <v/>
      </c>
      <c r="I14" s="5">
        <f>IFERROR(C14*'Changer les paramètres'!$D$18+D14*'Changer les paramètres'!$D$19+E14*'Changer les paramètres'!$D$20+F14*'Changer les paramètres'!$D$21+G14*'Changer les paramètres'!$D$22+H14*'Changer les paramètres'!$D$23,0)</f>
        <v>0</v>
      </c>
      <c r="J14" s="6" t="str">
        <f>IF('Etape 2 - noter les actions'!M15="","",IF('Etape 2 - noter les actions'!M15="POSITIF",1,IF('Etape 2 - noter les actions'!M15="NEGATIF",-1,0)))</f>
        <v/>
      </c>
      <c r="K14" s="6" t="str">
        <f>IF('Etape 2 - noter les actions'!N15="","",IF('Etape 2 - noter les actions'!N15="POSITIF",1,IF('Etape 2 - noter les actions'!N15="NEGATIF",-1,0)))</f>
        <v/>
      </c>
      <c r="L14" s="6" t="str">
        <f>IF('Etape 2 - noter les actions'!O15="","",IF('Etape 2 - noter les actions'!O15="POSITIF",1,IF('Etape 2 - noter les actions'!O15="NEGATIF",-1,0)))</f>
        <v/>
      </c>
      <c r="M14" s="6" t="str">
        <f>IF('Etape 2 - noter les actions'!P15="","",IF('Etape 2 - noter les actions'!P15="POSITIF",1,IF('Etape 2 - noter les actions'!P15="NEGATIF",-1,0)))</f>
        <v/>
      </c>
      <c r="N14" s="6" t="str">
        <f>IF('Etape 2 - noter les actions'!Q15="","",IF('Etape 2 - noter les actions'!Q15="POSITIF",1,IF('Etape 2 - noter les actions'!Q15="NEGATIF",-1,0)))</f>
        <v/>
      </c>
      <c r="O14" s="6" t="str">
        <f>IF('Etape 2 - noter les actions'!R15="","",IF('Etape 2 - noter les actions'!R15="POSITIF",1,IF('Etape 2 - noter les actions'!R15="NEGATIF",-1,0)))</f>
        <v/>
      </c>
      <c r="P14" s="6" t="str">
        <f>IF('Etape 2 - noter les actions'!S15="","",IF('Etape 2 - noter les actions'!S15="POSITIF",1,IF('Etape 2 - noter les actions'!S15="NEGATIF",-1,0)))</f>
        <v/>
      </c>
      <c r="Q14" s="6">
        <f t="shared" si="1"/>
        <v>0</v>
      </c>
    </row>
    <row r="15" spans="1:18" x14ac:dyDescent="0.25">
      <c r="A15" s="3">
        <f>'Etape 2 - noter les actions'!A16</f>
        <v>0</v>
      </c>
      <c r="B15" s="5">
        <f>'Etape 2 - noter les actions'!D16</f>
        <v>0</v>
      </c>
      <c r="C15" s="3" t="str">
        <f>IFERROR(VLOOKUP('Etape 2 - noter les actions'!E16,'Changer les paramètres'!$B$11:$C$15,2,FALSE),"")</f>
        <v/>
      </c>
      <c r="D15" s="3" t="str">
        <f>IFERROR(VLOOKUP('Etape 2 - noter les actions'!F16,'Changer les paramètres'!$D$11:$E$15,2,FALSE),"")</f>
        <v/>
      </c>
      <c r="E15" s="3" t="str">
        <f>IFERROR(VLOOKUP('Etape 2 - noter les actions'!G16,'Changer les paramètres'!$F$11:$G$15,2,FALSE),"")</f>
        <v/>
      </c>
      <c r="F15" s="3" t="str">
        <f>IFERROR(VLOOKUP('Etape 2 - noter les actions'!H16,'Changer les paramètres'!$H$11:$I$15,2,FALSE),"")</f>
        <v/>
      </c>
      <c r="G15" s="3" t="str">
        <f>IFERROR(VLOOKUP('Etape 2 - noter les actions'!I16,'Changer les paramètres'!$J$11:$K$15,2,FALSE),"")</f>
        <v/>
      </c>
      <c r="H15" s="3" t="str">
        <f>IFERROR(VLOOKUP('Etape 2 - noter les actions'!J16,'Changer les paramètres'!$L$11:$M$15,2,FALSE),"")</f>
        <v/>
      </c>
      <c r="I15" s="5">
        <f>IFERROR(C15*'Changer les paramètres'!$D$18+D15*'Changer les paramètres'!$D$19+E15*'Changer les paramètres'!$D$20+F15*'Changer les paramètres'!$D$21+G15*'Changer les paramètres'!$D$22+H15*'Changer les paramètres'!$D$23,0)</f>
        <v>0</v>
      </c>
      <c r="J15" s="6" t="str">
        <f>IF('Etape 2 - noter les actions'!M16="","",IF('Etape 2 - noter les actions'!M16="POSITIF",1,IF('Etape 2 - noter les actions'!M16="NEGATIF",-1,0)))</f>
        <v/>
      </c>
      <c r="K15" s="6" t="str">
        <f>IF('Etape 2 - noter les actions'!N16="","",IF('Etape 2 - noter les actions'!N16="POSITIF",1,IF('Etape 2 - noter les actions'!N16="NEGATIF",-1,0)))</f>
        <v/>
      </c>
      <c r="L15" s="6" t="str">
        <f>IF('Etape 2 - noter les actions'!O16="","",IF('Etape 2 - noter les actions'!O16="POSITIF",1,IF('Etape 2 - noter les actions'!O16="NEGATIF",-1,0)))</f>
        <v/>
      </c>
      <c r="M15" s="6" t="str">
        <f>IF('Etape 2 - noter les actions'!P16="","",IF('Etape 2 - noter les actions'!P16="POSITIF",1,IF('Etape 2 - noter les actions'!P16="NEGATIF",-1,0)))</f>
        <v/>
      </c>
      <c r="N15" s="6" t="str">
        <f>IF('Etape 2 - noter les actions'!Q16="","",IF('Etape 2 - noter les actions'!Q16="POSITIF",1,IF('Etape 2 - noter les actions'!Q16="NEGATIF",-1,0)))</f>
        <v/>
      </c>
      <c r="O15" s="6" t="str">
        <f>IF('Etape 2 - noter les actions'!R16="","",IF('Etape 2 - noter les actions'!R16="POSITIF",1,IF('Etape 2 - noter les actions'!R16="NEGATIF",-1,0)))</f>
        <v/>
      </c>
      <c r="P15" s="6" t="str">
        <f>IF('Etape 2 - noter les actions'!S16="","",IF('Etape 2 - noter les actions'!S16="POSITIF",1,IF('Etape 2 - noter les actions'!S16="NEGATIF",-1,0)))</f>
        <v/>
      </c>
      <c r="Q15" s="6">
        <f t="shared" si="1"/>
        <v>0</v>
      </c>
    </row>
    <row r="16" spans="1:18" x14ac:dyDescent="0.25">
      <c r="A16" s="3">
        <f>'Etape 2 - noter les actions'!A17</f>
        <v>0</v>
      </c>
      <c r="B16" s="5">
        <f>'Etape 2 - noter les actions'!D17</f>
        <v>0</v>
      </c>
      <c r="C16" s="3" t="str">
        <f>IFERROR(VLOOKUP('Etape 2 - noter les actions'!E17,'Changer les paramètres'!$B$11:$C$15,2,FALSE),"")</f>
        <v/>
      </c>
      <c r="D16" s="3" t="str">
        <f>IFERROR(VLOOKUP('Etape 2 - noter les actions'!F17,'Changer les paramètres'!$D$11:$E$15,2,FALSE),"")</f>
        <v/>
      </c>
      <c r="E16" s="3" t="str">
        <f>IFERROR(VLOOKUP('Etape 2 - noter les actions'!G17,'Changer les paramètres'!$F$11:$G$15,2,FALSE),"")</f>
        <v/>
      </c>
      <c r="F16" s="3" t="str">
        <f>IFERROR(VLOOKUP('Etape 2 - noter les actions'!H17,'Changer les paramètres'!$H$11:$I$15,2,FALSE),"")</f>
        <v/>
      </c>
      <c r="G16" s="3" t="str">
        <f>IFERROR(VLOOKUP('Etape 2 - noter les actions'!I17,'Changer les paramètres'!$J$11:$K$15,2,FALSE),"")</f>
        <v/>
      </c>
      <c r="H16" s="3" t="str">
        <f>IFERROR(VLOOKUP('Etape 2 - noter les actions'!J17,'Changer les paramètres'!$L$11:$M$15,2,FALSE),"")</f>
        <v/>
      </c>
      <c r="I16" s="5">
        <f>IFERROR(C16*'Changer les paramètres'!$D$18+D16*'Changer les paramètres'!$D$19+E16*'Changer les paramètres'!$D$20+F16*'Changer les paramètres'!$D$21+G16*'Changer les paramètres'!$D$22+H16*'Changer les paramètres'!$D$23,0)</f>
        <v>0</v>
      </c>
      <c r="J16" s="6" t="str">
        <f>IF('Etape 2 - noter les actions'!M17="","",IF('Etape 2 - noter les actions'!M17="POSITIF",1,IF('Etape 2 - noter les actions'!M17="NEGATIF",-1,0)))</f>
        <v/>
      </c>
      <c r="K16" s="6" t="str">
        <f>IF('Etape 2 - noter les actions'!N17="","",IF('Etape 2 - noter les actions'!N17="POSITIF",1,IF('Etape 2 - noter les actions'!N17="NEGATIF",-1,0)))</f>
        <v/>
      </c>
      <c r="L16" s="6" t="str">
        <f>IF('Etape 2 - noter les actions'!O17="","",IF('Etape 2 - noter les actions'!O17="POSITIF",1,IF('Etape 2 - noter les actions'!O17="NEGATIF",-1,0)))</f>
        <v/>
      </c>
      <c r="M16" s="6" t="str">
        <f>IF('Etape 2 - noter les actions'!P17="","",IF('Etape 2 - noter les actions'!P17="POSITIF",1,IF('Etape 2 - noter les actions'!P17="NEGATIF",-1,0)))</f>
        <v/>
      </c>
      <c r="N16" s="6" t="str">
        <f>IF('Etape 2 - noter les actions'!Q17="","",IF('Etape 2 - noter les actions'!Q17="POSITIF",1,IF('Etape 2 - noter les actions'!Q17="NEGATIF",-1,0)))</f>
        <v/>
      </c>
      <c r="O16" s="6" t="str">
        <f>IF('Etape 2 - noter les actions'!R17="","",IF('Etape 2 - noter les actions'!R17="POSITIF",1,IF('Etape 2 - noter les actions'!R17="NEGATIF",-1,0)))</f>
        <v/>
      </c>
      <c r="P16" s="6" t="str">
        <f>IF('Etape 2 - noter les actions'!S17="","",IF('Etape 2 - noter les actions'!S17="POSITIF",1,IF('Etape 2 - noter les actions'!S17="NEGATIF",-1,0)))</f>
        <v/>
      </c>
      <c r="Q16" s="6">
        <f t="shared" si="1"/>
        <v>0</v>
      </c>
    </row>
    <row r="17" spans="1:17" x14ac:dyDescent="0.25">
      <c r="A17" s="3">
        <f>'Etape 2 - noter les actions'!A18</f>
        <v>0</v>
      </c>
      <c r="B17" s="5">
        <f>'Etape 2 - noter les actions'!D18</f>
        <v>0</v>
      </c>
      <c r="C17" s="3" t="str">
        <f>IFERROR(VLOOKUP('Etape 2 - noter les actions'!E18,'Changer les paramètres'!$B$11:$C$15,2,FALSE),"")</f>
        <v/>
      </c>
      <c r="D17" s="3" t="str">
        <f>IFERROR(VLOOKUP('Etape 2 - noter les actions'!F18,'Changer les paramètres'!$D$11:$E$15,2,FALSE),"")</f>
        <v/>
      </c>
      <c r="E17" s="3" t="str">
        <f>IFERROR(VLOOKUP('Etape 2 - noter les actions'!G18,'Changer les paramètres'!$F$11:$G$15,2,FALSE),"")</f>
        <v/>
      </c>
      <c r="F17" s="3" t="str">
        <f>IFERROR(VLOOKUP('Etape 2 - noter les actions'!H18,'Changer les paramètres'!$H$11:$I$15,2,FALSE),"")</f>
        <v/>
      </c>
      <c r="G17" s="3" t="str">
        <f>IFERROR(VLOOKUP('Etape 2 - noter les actions'!I18,'Changer les paramètres'!$J$11:$K$15,2,FALSE),"")</f>
        <v/>
      </c>
      <c r="H17" s="3" t="str">
        <f>IFERROR(VLOOKUP('Etape 2 - noter les actions'!J18,'Changer les paramètres'!$L$11:$M$15,2,FALSE),"")</f>
        <v/>
      </c>
      <c r="I17" s="5">
        <f>IFERROR(C17*'Changer les paramètres'!$D$18+D17*'Changer les paramètres'!$D$19+E17*'Changer les paramètres'!$D$20+F17*'Changer les paramètres'!$D$21+G17*'Changer les paramètres'!$D$22+H17*'Changer les paramètres'!$D$23,0)</f>
        <v>0</v>
      </c>
      <c r="J17" s="6" t="str">
        <f>IF('Etape 2 - noter les actions'!M18="","",IF('Etape 2 - noter les actions'!M18="POSITIF",1,IF('Etape 2 - noter les actions'!M18="NEGATIF",-1,0)))</f>
        <v/>
      </c>
      <c r="K17" s="6" t="str">
        <f>IF('Etape 2 - noter les actions'!N18="","",IF('Etape 2 - noter les actions'!N18="POSITIF",1,IF('Etape 2 - noter les actions'!N18="NEGATIF",-1,0)))</f>
        <v/>
      </c>
      <c r="L17" s="6" t="str">
        <f>IF('Etape 2 - noter les actions'!O18="","",IF('Etape 2 - noter les actions'!O18="POSITIF",1,IF('Etape 2 - noter les actions'!O18="NEGATIF",-1,0)))</f>
        <v/>
      </c>
      <c r="M17" s="6" t="str">
        <f>IF('Etape 2 - noter les actions'!P18="","",IF('Etape 2 - noter les actions'!P18="POSITIF",1,IF('Etape 2 - noter les actions'!P18="NEGATIF",-1,0)))</f>
        <v/>
      </c>
      <c r="N17" s="6" t="str">
        <f>IF('Etape 2 - noter les actions'!Q18="","",IF('Etape 2 - noter les actions'!Q18="POSITIF",1,IF('Etape 2 - noter les actions'!Q18="NEGATIF",-1,0)))</f>
        <v/>
      </c>
      <c r="O17" s="6" t="str">
        <f>IF('Etape 2 - noter les actions'!R18="","",IF('Etape 2 - noter les actions'!R18="POSITIF",1,IF('Etape 2 - noter les actions'!R18="NEGATIF",-1,0)))</f>
        <v/>
      </c>
      <c r="P17" s="6" t="str">
        <f>IF('Etape 2 - noter les actions'!S18="","",IF('Etape 2 - noter les actions'!S18="POSITIF",1,IF('Etape 2 - noter les actions'!S18="NEGATIF",-1,0)))</f>
        <v/>
      </c>
      <c r="Q17" s="6">
        <f t="shared" si="1"/>
        <v>0</v>
      </c>
    </row>
    <row r="18" spans="1:17" x14ac:dyDescent="0.25">
      <c r="A18" s="3">
        <f>'Etape 2 - noter les actions'!A19</f>
        <v>0</v>
      </c>
      <c r="B18" s="5">
        <f>'Etape 2 - noter les actions'!D19</f>
        <v>0</v>
      </c>
      <c r="C18" s="3" t="str">
        <f>IFERROR(VLOOKUP('Etape 2 - noter les actions'!E19,'Changer les paramètres'!$B$11:$C$15,2,FALSE),"")</f>
        <v/>
      </c>
      <c r="D18" s="3" t="str">
        <f>IFERROR(VLOOKUP('Etape 2 - noter les actions'!F19,'Changer les paramètres'!$D$11:$E$15,2,FALSE),"")</f>
        <v/>
      </c>
      <c r="E18" s="3" t="str">
        <f>IFERROR(VLOOKUP('Etape 2 - noter les actions'!G19,'Changer les paramètres'!$F$11:$G$15,2,FALSE),"")</f>
        <v/>
      </c>
      <c r="F18" s="3" t="str">
        <f>IFERROR(VLOOKUP('Etape 2 - noter les actions'!H19,'Changer les paramètres'!$H$11:$I$15,2,FALSE),"")</f>
        <v/>
      </c>
      <c r="G18" s="3" t="str">
        <f>IFERROR(VLOOKUP('Etape 2 - noter les actions'!I19,'Changer les paramètres'!$J$11:$K$15,2,FALSE),"")</f>
        <v/>
      </c>
      <c r="H18" s="3" t="str">
        <f>IFERROR(VLOOKUP('Etape 2 - noter les actions'!J19,'Changer les paramètres'!$L$11:$M$15,2,FALSE),"")</f>
        <v/>
      </c>
      <c r="I18" s="5">
        <f>IFERROR(C18*'Changer les paramètres'!$D$18+D18*'Changer les paramètres'!$D$19+E18*'Changer les paramètres'!$D$20+F18*'Changer les paramètres'!$D$21+G18*'Changer les paramètres'!$D$22+H18*'Changer les paramètres'!$D$23,0)</f>
        <v>0</v>
      </c>
      <c r="J18" s="6" t="str">
        <f>IF('Etape 2 - noter les actions'!M19="","",IF('Etape 2 - noter les actions'!M19="POSITIF",1,IF('Etape 2 - noter les actions'!M19="NEGATIF",-1,0)))</f>
        <v/>
      </c>
      <c r="K18" s="6" t="str">
        <f>IF('Etape 2 - noter les actions'!N19="","",IF('Etape 2 - noter les actions'!N19="POSITIF",1,IF('Etape 2 - noter les actions'!N19="NEGATIF",-1,0)))</f>
        <v/>
      </c>
      <c r="L18" s="6" t="str">
        <f>IF('Etape 2 - noter les actions'!O19="","",IF('Etape 2 - noter les actions'!O19="POSITIF",1,IF('Etape 2 - noter les actions'!O19="NEGATIF",-1,0)))</f>
        <v/>
      </c>
      <c r="M18" s="6" t="str">
        <f>IF('Etape 2 - noter les actions'!P19="","",IF('Etape 2 - noter les actions'!P19="POSITIF",1,IF('Etape 2 - noter les actions'!P19="NEGATIF",-1,0)))</f>
        <v/>
      </c>
      <c r="N18" s="6" t="str">
        <f>IF('Etape 2 - noter les actions'!Q19="","",IF('Etape 2 - noter les actions'!Q19="POSITIF",1,IF('Etape 2 - noter les actions'!Q19="NEGATIF",-1,0)))</f>
        <v/>
      </c>
      <c r="O18" s="6" t="str">
        <f>IF('Etape 2 - noter les actions'!R19="","",IF('Etape 2 - noter les actions'!R19="POSITIF",1,IF('Etape 2 - noter les actions'!R19="NEGATIF",-1,0)))</f>
        <v/>
      </c>
      <c r="P18" s="6" t="str">
        <f>IF('Etape 2 - noter les actions'!S19="","",IF('Etape 2 - noter les actions'!S19="POSITIF",1,IF('Etape 2 - noter les actions'!S19="NEGATIF",-1,0)))</f>
        <v/>
      </c>
      <c r="Q18" s="6">
        <f t="shared" si="1"/>
        <v>0</v>
      </c>
    </row>
    <row r="19" spans="1:17" x14ac:dyDescent="0.25">
      <c r="A19" s="3">
        <f>'Etape 2 - noter les actions'!A20</f>
        <v>0</v>
      </c>
      <c r="B19" s="5">
        <f>'Etape 2 - noter les actions'!D20</f>
        <v>0</v>
      </c>
      <c r="C19" s="3" t="str">
        <f>IFERROR(VLOOKUP('Etape 2 - noter les actions'!E20,'Changer les paramètres'!$B$11:$C$15,2,FALSE),"")</f>
        <v/>
      </c>
      <c r="D19" s="3" t="str">
        <f>IFERROR(VLOOKUP('Etape 2 - noter les actions'!F20,'Changer les paramètres'!$D$11:$E$15,2,FALSE),"")</f>
        <v/>
      </c>
      <c r="E19" s="3" t="str">
        <f>IFERROR(VLOOKUP('Etape 2 - noter les actions'!G20,'Changer les paramètres'!$F$11:$G$15,2,FALSE),"")</f>
        <v/>
      </c>
      <c r="F19" s="3" t="str">
        <f>IFERROR(VLOOKUP('Etape 2 - noter les actions'!H20,'Changer les paramètres'!$H$11:$I$15,2,FALSE),"")</f>
        <v/>
      </c>
      <c r="G19" s="3" t="str">
        <f>IFERROR(VLOOKUP('Etape 2 - noter les actions'!I20,'Changer les paramètres'!$J$11:$K$15,2,FALSE),"")</f>
        <v/>
      </c>
      <c r="H19" s="3" t="str">
        <f>IFERROR(VLOOKUP('Etape 2 - noter les actions'!J20,'Changer les paramètres'!$L$11:$M$15,2,FALSE),"")</f>
        <v/>
      </c>
      <c r="I19" s="5">
        <f>IFERROR(C19*'Changer les paramètres'!$D$18+D19*'Changer les paramètres'!$D$19+E19*'Changer les paramètres'!$D$20+F19*'Changer les paramètres'!$D$21+G19*'Changer les paramètres'!$D$22+H19*'Changer les paramètres'!$D$23,0)</f>
        <v>0</v>
      </c>
      <c r="J19" s="6" t="str">
        <f>IF('Etape 2 - noter les actions'!M20="","",IF('Etape 2 - noter les actions'!M20="POSITIF",1,IF('Etape 2 - noter les actions'!M20="NEGATIF",-1,0)))</f>
        <v/>
      </c>
      <c r="K19" s="6" t="str">
        <f>IF('Etape 2 - noter les actions'!N20="","",IF('Etape 2 - noter les actions'!N20="POSITIF",1,IF('Etape 2 - noter les actions'!N20="NEGATIF",-1,0)))</f>
        <v/>
      </c>
      <c r="L19" s="6" t="str">
        <f>IF('Etape 2 - noter les actions'!O20="","",IF('Etape 2 - noter les actions'!O20="POSITIF",1,IF('Etape 2 - noter les actions'!O20="NEGATIF",-1,0)))</f>
        <v/>
      </c>
      <c r="M19" s="6" t="str">
        <f>IF('Etape 2 - noter les actions'!P20="","",IF('Etape 2 - noter les actions'!P20="POSITIF",1,IF('Etape 2 - noter les actions'!P20="NEGATIF",-1,0)))</f>
        <v/>
      </c>
      <c r="N19" s="6" t="str">
        <f>IF('Etape 2 - noter les actions'!Q20="","",IF('Etape 2 - noter les actions'!Q20="POSITIF",1,IF('Etape 2 - noter les actions'!Q20="NEGATIF",-1,0)))</f>
        <v/>
      </c>
      <c r="O19" s="6" t="str">
        <f>IF('Etape 2 - noter les actions'!R20="","",IF('Etape 2 - noter les actions'!R20="POSITIF",1,IF('Etape 2 - noter les actions'!R20="NEGATIF",-1,0)))</f>
        <v/>
      </c>
      <c r="P19" s="6" t="str">
        <f>IF('Etape 2 - noter les actions'!S20="","",IF('Etape 2 - noter les actions'!S20="POSITIF",1,IF('Etape 2 - noter les actions'!S20="NEGATIF",-1,0)))</f>
        <v/>
      </c>
      <c r="Q19" s="6">
        <f t="shared" si="1"/>
        <v>0</v>
      </c>
    </row>
    <row r="20" spans="1:17" x14ac:dyDescent="0.25">
      <c r="A20" s="3">
        <f>'Etape 2 - noter les actions'!A21</f>
        <v>0</v>
      </c>
      <c r="B20" s="5">
        <f>'Etape 2 - noter les actions'!D21</f>
        <v>0</v>
      </c>
      <c r="C20" s="3" t="str">
        <f>IFERROR(VLOOKUP('Etape 2 - noter les actions'!E21,'Changer les paramètres'!$B$11:$C$15,2,FALSE),"")</f>
        <v/>
      </c>
      <c r="D20" s="3" t="str">
        <f>IFERROR(VLOOKUP('Etape 2 - noter les actions'!F21,'Changer les paramètres'!$D$11:$E$15,2,FALSE),"")</f>
        <v/>
      </c>
      <c r="E20" s="3" t="str">
        <f>IFERROR(VLOOKUP('Etape 2 - noter les actions'!G21,'Changer les paramètres'!$F$11:$G$15,2,FALSE),"")</f>
        <v/>
      </c>
      <c r="F20" s="3" t="str">
        <f>IFERROR(VLOOKUP('Etape 2 - noter les actions'!H21,'Changer les paramètres'!$H$11:$I$15,2,FALSE),"")</f>
        <v/>
      </c>
      <c r="G20" s="3" t="str">
        <f>IFERROR(VLOOKUP('Etape 2 - noter les actions'!I21,'Changer les paramètres'!$J$11:$K$15,2,FALSE),"")</f>
        <v/>
      </c>
      <c r="H20" s="3" t="str">
        <f>IFERROR(VLOOKUP('Etape 2 - noter les actions'!J21,'Changer les paramètres'!$L$11:$M$15,2,FALSE),"")</f>
        <v/>
      </c>
      <c r="I20" s="5">
        <f>IFERROR(C20*'Changer les paramètres'!$D$18+D20*'Changer les paramètres'!$D$19+E20*'Changer les paramètres'!$D$20+F20*'Changer les paramètres'!$D$21+G20*'Changer les paramètres'!$D$22+H20*'Changer les paramètres'!$D$23,0)</f>
        <v>0</v>
      </c>
      <c r="J20" s="6" t="str">
        <f>IF('Etape 2 - noter les actions'!M21="","",IF('Etape 2 - noter les actions'!M21="POSITIF",1,IF('Etape 2 - noter les actions'!M21="NEGATIF",-1,0)))</f>
        <v/>
      </c>
      <c r="K20" s="6" t="str">
        <f>IF('Etape 2 - noter les actions'!N21="","",IF('Etape 2 - noter les actions'!N21="POSITIF",1,IF('Etape 2 - noter les actions'!N21="NEGATIF",-1,0)))</f>
        <v/>
      </c>
      <c r="L20" s="6" t="str">
        <f>IF('Etape 2 - noter les actions'!O21="","",IF('Etape 2 - noter les actions'!O21="POSITIF",1,IF('Etape 2 - noter les actions'!O21="NEGATIF",-1,0)))</f>
        <v/>
      </c>
      <c r="M20" s="6" t="str">
        <f>IF('Etape 2 - noter les actions'!P21="","",IF('Etape 2 - noter les actions'!P21="POSITIF",1,IF('Etape 2 - noter les actions'!P21="NEGATIF",-1,0)))</f>
        <v/>
      </c>
      <c r="N20" s="6" t="str">
        <f>IF('Etape 2 - noter les actions'!Q21="","",IF('Etape 2 - noter les actions'!Q21="POSITIF",1,IF('Etape 2 - noter les actions'!Q21="NEGATIF",-1,0)))</f>
        <v/>
      </c>
      <c r="O20" s="6" t="str">
        <f>IF('Etape 2 - noter les actions'!R21="","",IF('Etape 2 - noter les actions'!R21="POSITIF",1,IF('Etape 2 - noter les actions'!R21="NEGATIF",-1,0)))</f>
        <v/>
      </c>
      <c r="P20" s="6" t="str">
        <f>IF('Etape 2 - noter les actions'!S21="","",IF('Etape 2 - noter les actions'!S21="POSITIF",1,IF('Etape 2 - noter les actions'!S21="NEGATIF",-1,0)))</f>
        <v/>
      </c>
      <c r="Q20" s="6">
        <f t="shared" si="1"/>
        <v>0</v>
      </c>
    </row>
    <row r="21" spans="1:17" x14ac:dyDescent="0.25">
      <c r="A21" s="3">
        <f>'Etape 2 - noter les actions'!A22</f>
        <v>0</v>
      </c>
      <c r="B21" s="5">
        <f>'Etape 2 - noter les actions'!D22</f>
        <v>0</v>
      </c>
      <c r="C21" s="3" t="str">
        <f>IFERROR(VLOOKUP('Etape 2 - noter les actions'!E22,'Changer les paramètres'!$B$11:$C$15,2,FALSE),"")</f>
        <v/>
      </c>
      <c r="D21" s="3" t="str">
        <f>IFERROR(VLOOKUP('Etape 2 - noter les actions'!F22,'Changer les paramètres'!$D$11:$E$15,2,FALSE),"")</f>
        <v/>
      </c>
      <c r="E21" s="3" t="str">
        <f>IFERROR(VLOOKUP('Etape 2 - noter les actions'!G22,'Changer les paramètres'!$F$11:$G$15,2,FALSE),"")</f>
        <v/>
      </c>
      <c r="F21" s="3" t="str">
        <f>IFERROR(VLOOKUP('Etape 2 - noter les actions'!H22,'Changer les paramètres'!$H$11:$I$15,2,FALSE),"")</f>
        <v/>
      </c>
      <c r="G21" s="3" t="str">
        <f>IFERROR(VLOOKUP('Etape 2 - noter les actions'!I22,'Changer les paramètres'!$J$11:$K$15,2,FALSE),"")</f>
        <v/>
      </c>
      <c r="H21" s="3" t="str">
        <f>IFERROR(VLOOKUP('Etape 2 - noter les actions'!J22,'Changer les paramètres'!$L$11:$M$15,2,FALSE),"")</f>
        <v/>
      </c>
      <c r="I21" s="5">
        <f>IFERROR(C21*'Changer les paramètres'!$D$18+D21*'Changer les paramètres'!$D$19+E21*'Changer les paramètres'!$D$20+F21*'Changer les paramètres'!$D$21+G21*'Changer les paramètres'!$D$22+H21*'Changer les paramètres'!$D$23,0)</f>
        <v>0</v>
      </c>
      <c r="J21" s="6" t="str">
        <f>IF('Etape 2 - noter les actions'!M22="","",IF('Etape 2 - noter les actions'!M22="POSITIF",1,IF('Etape 2 - noter les actions'!M22="NEGATIF",-1,0)))</f>
        <v/>
      </c>
      <c r="K21" s="6" t="str">
        <f>IF('Etape 2 - noter les actions'!N22="","",IF('Etape 2 - noter les actions'!N22="POSITIF",1,IF('Etape 2 - noter les actions'!N22="NEGATIF",-1,0)))</f>
        <v/>
      </c>
      <c r="L21" s="6" t="str">
        <f>IF('Etape 2 - noter les actions'!O22="","",IF('Etape 2 - noter les actions'!O22="POSITIF",1,IF('Etape 2 - noter les actions'!O22="NEGATIF",-1,0)))</f>
        <v/>
      </c>
      <c r="M21" s="6" t="str">
        <f>IF('Etape 2 - noter les actions'!P22="","",IF('Etape 2 - noter les actions'!P22="POSITIF",1,IF('Etape 2 - noter les actions'!P22="NEGATIF",-1,0)))</f>
        <v/>
      </c>
      <c r="N21" s="6" t="str">
        <f>IF('Etape 2 - noter les actions'!Q22="","",IF('Etape 2 - noter les actions'!Q22="POSITIF",1,IF('Etape 2 - noter les actions'!Q22="NEGATIF",-1,0)))</f>
        <v/>
      </c>
      <c r="O21" s="6" t="str">
        <f>IF('Etape 2 - noter les actions'!R22="","",IF('Etape 2 - noter les actions'!R22="POSITIF",1,IF('Etape 2 - noter les actions'!R22="NEGATIF",-1,0)))</f>
        <v/>
      </c>
      <c r="P21" s="6" t="str">
        <f>IF('Etape 2 - noter les actions'!S22="","",IF('Etape 2 - noter les actions'!S22="POSITIF",1,IF('Etape 2 - noter les actions'!S22="NEGATIF",-1,0)))</f>
        <v/>
      </c>
      <c r="Q21" s="6">
        <f t="shared" si="1"/>
        <v>0</v>
      </c>
    </row>
    <row r="22" spans="1:17" x14ac:dyDescent="0.25">
      <c r="A22" s="3">
        <f>'Etape 2 - noter les actions'!A23</f>
        <v>0</v>
      </c>
      <c r="B22" s="5">
        <f>'Etape 2 - noter les actions'!D23</f>
        <v>0</v>
      </c>
      <c r="C22" s="3" t="str">
        <f>IFERROR(VLOOKUP('Etape 2 - noter les actions'!E23,'Changer les paramètres'!$B$11:$C$15,2,FALSE),"")</f>
        <v/>
      </c>
      <c r="D22" s="3" t="str">
        <f>IFERROR(VLOOKUP('Etape 2 - noter les actions'!F23,'Changer les paramètres'!$D$11:$E$15,2,FALSE),"")</f>
        <v/>
      </c>
      <c r="E22" s="3" t="str">
        <f>IFERROR(VLOOKUP('Etape 2 - noter les actions'!G23,'Changer les paramètres'!$F$11:$G$15,2,FALSE),"")</f>
        <v/>
      </c>
      <c r="F22" s="3" t="str">
        <f>IFERROR(VLOOKUP('Etape 2 - noter les actions'!H23,'Changer les paramètres'!$H$11:$I$15,2,FALSE),"")</f>
        <v/>
      </c>
      <c r="G22" s="3" t="str">
        <f>IFERROR(VLOOKUP('Etape 2 - noter les actions'!I23,'Changer les paramètres'!$J$11:$K$15,2,FALSE),"")</f>
        <v/>
      </c>
      <c r="H22" s="3" t="str">
        <f>IFERROR(VLOOKUP('Etape 2 - noter les actions'!J23,'Changer les paramètres'!$L$11:$M$15,2,FALSE),"")</f>
        <v/>
      </c>
      <c r="I22" s="5">
        <f>IFERROR(C22*'Changer les paramètres'!$D$18+D22*'Changer les paramètres'!$D$19+E22*'Changer les paramètres'!$D$20+F22*'Changer les paramètres'!$D$21+G22*'Changer les paramètres'!$D$22+H22*'Changer les paramètres'!$D$23,0)</f>
        <v>0</v>
      </c>
      <c r="J22" s="6" t="str">
        <f>IF('Etape 2 - noter les actions'!M23="","",IF('Etape 2 - noter les actions'!M23="POSITIF",1,IF('Etape 2 - noter les actions'!M23="NEGATIF",-1,0)))</f>
        <v/>
      </c>
      <c r="K22" s="6" t="str">
        <f>IF('Etape 2 - noter les actions'!N23="","",IF('Etape 2 - noter les actions'!N23="POSITIF",1,IF('Etape 2 - noter les actions'!N23="NEGATIF",-1,0)))</f>
        <v/>
      </c>
      <c r="L22" s="6" t="str">
        <f>IF('Etape 2 - noter les actions'!O23="","",IF('Etape 2 - noter les actions'!O23="POSITIF",1,IF('Etape 2 - noter les actions'!O23="NEGATIF",-1,0)))</f>
        <v/>
      </c>
      <c r="M22" s="6" t="str">
        <f>IF('Etape 2 - noter les actions'!P23="","",IF('Etape 2 - noter les actions'!P23="POSITIF",1,IF('Etape 2 - noter les actions'!P23="NEGATIF",-1,0)))</f>
        <v/>
      </c>
      <c r="N22" s="6" t="str">
        <f>IF('Etape 2 - noter les actions'!Q23="","",IF('Etape 2 - noter les actions'!Q23="POSITIF",1,IF('Etape 2 - noter les actions'!Q23="NEGATIF",-1,0)))</f>
        <v/>
      </c>
      <c r="O22" s="6" t="str">
        <f>IF('Etape 2 - noter les actions'!R23="","",IF('Etape 2 - noter les actions'!R23="POSITIF",1,IF('Etape 2 - noter les actions'!R23="NEGATIF",-1,0)))</f>
        <v/>
      </c>
      <c r="P22" s="6" t="str">
        <f>IF('Etape 2 - noter les actions'!S23="","",IF('Etape 2 - noter les actions'!S23="POSITIF",1,IF('Etape 2 - noter les actions'!S23="NEGATIF",-1,0)))</f>
        <v/>
      </c>
      <c r="Q22" s="6">
        <f t="shared" si="1"/>
        <v>0</v>
      </c>
    </row>
    <row r="23" spans="1:17" x14ac:dyDescent="0.25">
      <c r="A23" s="3">
        <f>'Etape 2 - noter les actions'!A24</f>
        <v>0</v>
      </c>
      <c r="B23" s="5">
        <f>'Etape 2 - noter les actions'!D24</f>
        <v>0</v>
      </c>
      <c r="C23" s="3" t="str">
        <f>IFERROR(VLOOKUP('Etape 2 - noter les actions'!E24,'Changer les paramètres'!$B$11:$C$15,2,FALSE),"")</f>
        <v/>
      </c>
      <c r="D23" s="3" t="str">
        <f>IFERROR(VLOOKUP('Etape 2 - noter les actions'!F24,'Changer les paramètres'!$D$11:$E$15,2,FALSE),"")</f>
        <v/>
      </c>
      <c r="E23" s="3" t="str">
        <f>IFERROR(VLOOKUP('Etape 2 - noter les actions'!G24,'Changer les paramètres'!$F$11:$G$15,2,FALSE),"")</f>
        <v/>
      </c>
      <c r="F23" s="3" t="str">
        <f>IFERROR(VLOOKUP('Etape 2 - noter les actions'!H24,'Changer les paramètres'!$H$11:$I$15,2,FALSE),"")</f>
        <v/>
      </c>
      <c r="G23" s="3" t="str">
        <f>IFERROR(VLOOKUP('Etape 2 - noter les actions'!I24,'Changer les paramètres'!$J$11:$K$15,2,FALSE),"")</f>
        <v/>
      </c>
      <c r="H23" s="3" t="str">
        <f>IFERROR(VLOOKUP('Etape 2 - noter les actions'!J24,'Changer les paramètres'!$L$11:$M$15,2,FALSE),"")</f>
        <v/>
      </c>
      <c r="I23" s="5">
        <f>IFERROR(C23*'Changer les paramètres'!$D$18+D23*'Changer les paramètres'!$D$19+E23*'Changer les paramètres'!$D$20+F23*'Changer les paramètres'!$D$21+G23*'Changer les paramètres'!$D$22+H23*'Changer les paramètres'!$D$23,0)</f>
        <v>0</v>
      </c>
      <c r="J23" s="6" t="str">
        <f>IF('Etape 2 - noter les actions'!M24="","",IF('Etape 2 - noter les actions'!M24="POSITIF",1,IF('Etape 2 - noter les actions'!M24="NEGATIF",-1,0)))</f>
        <v/>
      </c>
      <c r="K23" s="6" t="str">
        <f>IF('Etape 2 - noter les actions'!N24="","",IF('Etape 2 - noter les actions'!N24="POSITIF",1,IF('Etape 2 - noter les actions'!N24="NEGATIF",-1,0)))</f>
        <v/>
      </c>
      <c r="L23" s="6" t="str">
        <f>IF('Etape 2 - noter les actions'!O24="","",IF('Etape 2 - noter les actions'!O24="POSITIF",1,IF('Etape 2 - noter les actions'!O24="NEGATIF",-1,0)))</f>
        <v/>
      </c>
      <c r="M23" s="6" t="str">
        <f>IF('Etape 2 - noter les actions'!P24="","",IF('Etape 2 - noter les actions'!P24="POSITIF",1,IF('Etape 2 - noter les actions'!P24="NEGATIF",-1,0)))</f>
        <v/>
      </c>
      <c r="N23" s="6" t="str">
        <f>IF('Etape 2 - noter les actions'!Q24="","",IF('Etape 2 - noter les actions'!Q24="POSITIF",1,IF('Etape 2 - noter les actions'!Q24="NEGATIF",-1,0)))</f>
        <v/>
      </c>
      <c r="O23" s="6" t="str">
        <f>IF('Etape 2 - noter les actions'!R24="","",IF('Etape 2 - noter les actions'!R24="POSITIF",1,IF('Etape 2 - noter les actions'!R24="NEGATIF",-1,0)))</f>
        <v/>
      </c>
      <c r="P23" s="6" t="str">
        <f>IF('Etape 2 - noter les actions'!S24="","",IF('Etape 2 - noter les actions'!S24="POSITIF",1,IF('Etape 2 - noter les actions'!S24="NEGATIF",-1,0)))</f>
        <v/>
      </c>
      <c r="Q23" s="6">
        <f t="shared" si="1"/>
        <v>0</v>
      </c>
    </row>
    <row r="24" spans="1:17" x14ac:dyDescent="0.25">
      <c r="A24" s="3">
        <f>'Etape 2 - noter les actions'!A25</f>
        <v>0</v>
      </c>
      <c r="B24" s="5">
        <f>'Etape 2 - noter les actions'!D25</f>
        <v>0</v>
      </c>
      <c r="C24" s="3" t="str">
        <f>IFERROR(VLOOKUP('Etape 2 - noter les actions'!E25,'Changer les paramètres'!$B$11:$C$15,2,FALSE),"")</f>
        <v/>
      </c>
      <c r="D24" s="3" t="str">
        <f>IFERROR(VLOOKUP('Etape 2 - noter les actions'!F25,'Changer les paramètres'!$D$11:$E$15,2,FALSE),"")</f>
        <v/>
      </c>
      <c r="E24" s="3" t="str">
        <f>IFERROR(VLOOKUP('Etape 2 - noter les actions'!G25,'Changer les paramètres'!$F$11:$G$15,2,FALSE),"")</f>
        <v/>
      </c>
      <c r="F24" s="3" t="str">
        <f>IFERROR(VLOOKUP('Etape 2 - noter les actions'!H25,'Changer les paramètres'!$H$11:$I$15,2,FALSE),"")</f>
        <v/>
      </c>
      <c r="G24" s="3" t="str">
        <f>IFERROR(VLOOKUP('Etape 2 - noter les actions'!I25,'Changer les paramètres'!$J$11:$K$15,2,FALSE),"")</f>
        <v/>
      </c>
      <c r="H24" s="3" t="str">
        <f>IFERROR(VLOOKUP('Etape 2 - noter les actions'!J25,'Changer les paramètres'!$L$11:$M$15,2,FALSE),"")</f>
        <v/>
      </c>
      <c r="I24" s="5">
        <f>IFERROR(C24*'Changer les paramètres'!$D$18+D24*'Changer les paramètres'!$D$19+E24*'Changer les paramètres'!$D$20+F24*'Changer les paramètres'!$D$21+G24*'Changer les paramètres'!$D$22+H24*'Changer les paramètres'!$D$23,0)</f>
        <v>0</v>
      </c>
      <c r="J24" s="6" t="str">
        <f>IF('Etape 2 - noter les actions'!M25="","",IF('Etape 2 - noter les actions'!M25="POSITIF",1,IF('Etape 2 - noter les actions'!M25="NEGATIF",-1,0)))</f>
        <v/>
      </c>
      <c r="K24" s="6" t="str">
        <f>IF('Etape 2 - noter les actions'!N25="","",IF('Etape 2 - noter les actions'!N25="POSITIF",1,IF('Etape 2 - noter les actions'!N25="NEGATIF",-1,0)))</f>
        <v/>
      </c>
      <c r="L24" s="6" t="str">
        <f>IF('Etape 2 - noter les actions'!O25="","",IF('Etape 2 - noter les actions'!O25="POSITIF",1,IF('Etape 2 - noter les actions'!O25="NEGATIF",-1,0)))</f>
        <v/>
      </c>
      <c r="M24" s="6" t="str">
        <f>IF('Etape 2 - noter les actions'!P25="","",IF('Etape 2 - noter les actions'!P25="POSITIF",1,IF('Etape 2 - noter les actions'!P25="NEGATIF",-1,0)))</f>
        <v/>
      </c>
      <c r="N24" s="6" t="str">
        <f>IF('Etape 2 - noter les actions'!Q25="","",IF('Etape 2 - noter les actions'!Q25="POSITIF",1,IF('Etape 2 - noter les actions'!Q25="NEGATIF",-1,0)))</f>
        <v/>
      </c>
      <c r="O24" s="6" t="str">
        <f>IF('Etape 2 - noter les actions'!R25="","",IF('Etape 2 - noter les actions'!R25="POSITIF",1,IF('Etape 2 - noter les actions'!R25="NEGATIF",-1,0)))</f>
        <v/>
      </c>
      <c r="P24" s="6" t="str">
        <f>IF('Etape 2 - noter les actions'!S25="","",IF('Etape 2 - noter les actions'!S25="POSITIF",1,IF('Etape 2 - noter les actions'!S25="NEGATIF",-1,0)))</f>
        <v/>
      </c>
      <c r="Q24" s="6">
        <f t="shared" si="1"/>
        <v>0</v>
      </c>
    </row>
    <row r="25" spans="1:17" x14ac:dyDescent="0.25">
      <c r="A25" s="3">
        <f>'Etape 2 - noter les actions'!A26</f>
        <v>0</v>
      </c>
      <c r="B25" s="5">
        <f>'Etape 2 - noter les actions'!D26</f>
        <v>0</v>
      </c>
      <c r="C25" s="3" t="str">
        <f>IFERROR(VLOOKUP('Etape 2 - noter les actions'!E26,'Changer les paramètres'!$B$11:$C$15,2,FALSE),"")</f>
        <v/>
      </c>
      <c r="D25" s="3" t="str">
        <f>IFERROR(VLOOKUP('Etape 2 - noter les actions'!F26,'Changer les paramètres'!$D$11:$E$15,2,FALSE),"")</f>
        <v/>
      </c>
      <c r="E25" s="3" t="str">
        <f>IFERROR(VLOOKUP('Etape 2 - noter les actions'!G26,'Changer les paramètres'!$F$11:$G$15,2,FALSE),"")</f>
        <v/>
      </c>
      <c r="F25" s="3" t="str">
        <f>IFERROR(VLOOKUP('Etape 2 - noter les actions'!H26,'Changer les paramètres'!$H$11:$I$15,2,FALSE),"")</f>
        <v/>
      </c>
      <c r="G25" s="3" t="str">
        <f>IFERROR(VLOOKUP('Etape 2 - noter les actions'!I26,'Changer les paramètres'!$J$11:$K$15,2,FALSE),"")</f>
        <v/>
      </c>
      <c r="H25" s="3" t="str">
        <f>IFERROR(VLOOKUP('Etape 2 - noter les actions'!J26,'Changer les paramètres'!$L$11:$M$15,2,FALSE),"")</f>
        <v/>
      </c>
      <c r="I25" s="5">
        <f>IFERROR(C25*'Changer les paramètres'!$D$18+D25*'Changer les paramètres'!$D$19+E25*'Changer les paramètres'!$D$20+F25*'Changer les paramètres'!$D$21+G25*'Changer les paramètres'!$D$22+H25*'Changer les paramètres'!$D$23,0)</f>
        <v>0</v>
      </c>
      <c r="J25" s="6" t="str">
        <f>IF('Etape 2 - noter les actions'!M26="","",IF('Etape 2 - noter les actions'!M26="POSITIF",1,IF('Etape 2 - noter les actions'!M26="NEGATIF",-1,0)))</f>
        <v/>
      </c>
      <c r="K25" s="6" t="str">
        <f>IF('Etape 2 - noter les actions'!N26="","",IF('Etape 2 - noter les actions'!N26="POSITIF",1,IF('Etape 2 - noter les actions'!N26="NEGATIF",-1,0)))</f>
        <v/>
      </c>
      <c r="L25" s="6" t="str">
        <f>IF('Etape 2 - noter les actions'!O26="","",IF('Etape 2 - noter les actions'!O26="POSITIF",1,IF('Etape 2 - noter les actions'!O26="NEGATIF",-1,0)))</f>
        <v/>
      </c>
      <c r="M25" s="6" t="str">
        <f>IF('Etape 2 - noter les actions'!P26="","",IF('Etape 2 - noter les actions'!P26="POSITIF",1,IF('Etape 2 - noter les actions'!P26="NEGATIF",-1,0)))</f>
        <v/>
      </c>
      <c r="N25" s="6" t="str">
        <f>IF('Etape 2 - noter les actions'!Q26="","",IF('Etape 2 - noter les actions'!Q26="POSITIF",1,IF('Etape 2 - noter les actions'!Q26="NEGATIF",-1,0)))</f>
        <v/>
      </c>
      <c r="O25" s="6" t="str">
        <f>IF('Etape 2 - noter les actions'!R26="","",IF('Etape 2 - noter les actions'!R26="POSITIF",1,IF('Etape 2 - noter les actions'!R26="NEGATIF",-1,0)))</f>
        <v/>
      </c>
      <c r="P25" s="6" t="str">
        <f>IF('Etape 2 - noter les actions'!S26="","",IF('Etape 2 - noter les actions'!S26="POSITIF",1,IF('Etape 2 - noter les actions'!S26="NEGATIF",-1,0)))</f>
        <v/>
      </c>
      <c r="Q25" s="6">
        <f t="shared" si="1"/>
        <v>0</v>
      </c>
    </row>
    <row r="26" spans="1:17" x14ac:dyDescent="0.25">
      <c r="A26" s="3">
        <f>'Etape 2 - noter les actions'!A27</f>
        <v>0</v>
      </c>
      <c r="B26" s="5">
        <f>'Etape 2 - noter les actions'!D27</f>
        <v>0</v>
      </c>
      <c r="C26" s="3" t="str">
        <f>IFERROR(VLOOKUP('Etape 2 - noter les actions'!E27,'Changer les paramètres'!$B$11:$C$15,2,FALSE),"")</f>
        <v/>
      </c>
      <c r="D26" s="3" t="str">
        <f>IFERROR(VLOOKUP('Etape 2 - noter les actions'!F27,'Changer les paramètres'!$D$11:$E$15,2,FALSE),"")</f>
        <v/>
      </c>
      <c r="E26" s="3" t="str">
        <f>IFERROR(VLOOKUP('Etape 2 - noter les actions'!G27,'Changer les paramètres'!$F$11:$G$15,2,FALSE),"")</f>
        <v/>
      </c>
      <c r="F26" s="3" t="str">
        <f>IFERROR(VLOOKUP('Etape 2 - noter les actions'!H27,'Changer les paramètres'!$H$11:$I$15,2,FALSE),"")</f>
        <v/>
      </c>
      <c r="G26" s="3" t="str">
        <f>IFERROR(VLOOKUP('Etape 2 - noter les actions'!I27,'Changer les paramètres'!$J$11:$K$15,2,FALSE),"")</f>
        <v/>
      </c>
      <c r="H26" s="3" t="str">
        <f>IFERROR(VLOOKUP('Etape 2 - noter les actions'!J27,'Changer les paramètres'!$L$11:$M$15,2,FALSE),"")</f>
        <v/>
      </c>
      <c r="I26" s="5">
        <f>IFERROR(C26*'Changer les paramètres'!$D$18+D26*'Changer les paramètres'!$D$19+E26*'Changer les paramètres'!$D$20+F26*'Changer les paramètres'!$D$21+G26*'Changer les paramètres'!$D$22+H26*'Changer les paramètres'!$D$23,0)</f>
        <v>0</v>
      </c>
      <c r="J26" s="6" t="str">
        <f>IF('Etape 2 - noter les actions'!M27="","",IF('Etape 2 - noter les actions'!M27="POSITIF",1,IF('Etape 2 - noter les actions'!M27="NEGATIF",-1,0)))</f>
        <v/>
      </c>
      <c r="K26" s="6" t="str">
        <f>IF('Etape 2 - noter les actions'!N27="","",IF('Etape 2 - noter les actions'!N27="POSITIF",1,IF('Etape 2 - noter les actions'!N27="NEGATIF",-1,0)))</f>
        <v/>
      </c>
      <c r="L26" s="6" t="str">
        <f>IF('Etape 2 - noter les actions'!O27="","",IF('Etape 2 - noter les actions'!O27="POSITIF",1,IF('Etape 2 - noter les actions'!O27="NEGATIF",-1,0)))</f>
        <v/>
      </c>
      <c r="M26" s="6" t="str">
        <f>IF('Etape 2 - noter les actions'!P27="","",IF('Etape 2 - noter les actions'!P27="POSITIF",1,IF('Etape 2 - noter les actions'!P27="NEGATIF",-1,0)))</f>
        <v/>
      </c>
      <c r="N26" s="6" t="str">
        <f>IF('Etape 2 - noter les actions'!Q27="","",IF('Etape 2 - noter les actions'!Q27="POSITIF",1,IF('Etape 2 - noter les actions'!Q27="NEGATIF",-1,0)))</f>
        <v/>
      </c>
      <c r="O26" s="6" t="str">
        <f>IF('Etape 2 - noter les actions'!R27="","",IF('Etape 2 - noter les actions'!R27="POSITIF",1,IF('Etape 2 - noter les actions'!R27="NEGATIF",-1,0)))</f>
        <v/>
      </c>
      <c r="P26" s="6" t="str">
        <f>IF('Etape 2 - noter les actions'!S27="","",IF('Etape 2 - noter les actions'!S27="POSITIF",1,IF('Etape 2 - noter les actions'!S27="NEGATIF",-1,0)))</f>
        <v/>
      </c>
      <c r="Q26" s="6">
        <f t="shared" si="1"/>
        <v>0</v>
      </c>
    </row>
    <row r="27" spans="1:17" x14ac:dyDescent="0.25">
      <c r="A27" s="3">
        <f>'Etape 2 - noter les actions'!A28</f>
        <v>0</v>
      </c>
      <c r="B27" s="5">
        <f>'Etape 2 - noter les actions'!D28</f>
        <v>0</v>
      </c>
      <c r="C27" s="3" t="str">
        <f>IFERROR(VLOOKUP('Etape 2 - noter les actions'!E28,'Changer les paramètres'!$B$11:$C$15,2,FALSE),"")</f>
        <v/>
      </c>
      <c r="D27" s="3" t="str">
        <f>IFERROR(VLOOKUP('Etape 2 - noter les actions'!F28,'Changer les paramètres'!$D$11:$E$15,2,FALSE),"")</f>
        <v/>
      </c>
      <c r="E27" s="3" t="str">
        <f>IFERROR(VLOOKUP('Etape 2 - noter les actions'!G28,'Changer les paramètres'!$F$11:$G$15,2,FALSE),"")</f>
        <v/>
      </c>
      <c r="F27" s="3" t="str">
        <f>IFERROR(VLOOKUP('Etape 2 - noter les actions'!H28,'Changer les paramètres'!$H$11:$I$15,2,FALSE),"")</f>
        <v/>
      </c>
      <c r="G27" s="3" t="str">
        <f>IFERROR(VLOOKUP('Etape 2 - noter les actions'!I28,'Changer les paramètres'!$J$11:$K$15,2,FALSE),"")</f>
        <v/>
      </c>
      <c r="H27" s="3" t="str">
        <f>IFERROR(VLOOKUP('Etape 2 - noter les actions'!J28,'Changer les paramètres'!$L$11:$M$15,2,FALSE),"")</f>
        <v/>
      </c>
      <c r="I27" s="5">
        <f>IFERROR(C27*'Changer les paramètres'!$D$18+D27*'Changer les paramètres'!$D$19+E27*'Changer les paramètres'!$D$20+F27*'Changer les paramètres'!$D$21+G27*'Changer les paramètres'!$D$22+H27*'Changer les paramètres'!$D$23,0)</f>
        <v>0</v>
      </c>
      <c r="J27" s="6" t="str">
        <f>IF('Etape 2 - noter les actions'!M28="","",IF('Etape 2 - noter les actions'!M28="POSITIF",1,IF('Etape 2 - noter les actions'!M28="NEGATIF",-1,0)))</f>
        <v/>
      </c>
      <c r="K27" s="6" t="str">
        <f>IF('Etape 2 - noter les actions'!N28="","",IF('Etape 2 - noter les actions'!N28="POSITIF",1,IF('Etape 2 - noter les actions'!N28="NEGATIF",-1,0)))</f>
        <v/>
      </c>
      <c r="L27" s="6" t="str">
        <f>IF('Etape 2 - noter les actions'!O28="","",IF('Etape 2 - noter les actions'!O28="POSITIF",1,IF('Etape 2 - noter les actions'!O28="NEGATIF",-1,0)))</f>
        <v/>
      </c>
      <c r="M27" s="6" t="str">
        <f>IF('Etape 2 - noter les actions'!P28="","",IF('Etape 2 - noter les actions'!P28="POSITIF",1,IF('Etape 2 - noter les actions'!P28="NEGATIF",-1,0)))</f>
        <v/>
      </c>
      <c r="N27" s="6" t="str">
        <f>IF('Etape 2 - noter les actions'!Q28="","",IF('Etape 2 - noter les actions'!Q28="POSITIF",1,IF('Etape 2 - noter les actions'!Q28="NEGATIF",-1,0)))</f>
        <v/>
      </c>
      <c r="O27" s="6" t="str">
        <f>IF('Etape 2 - noter les actions'!R28="","",IF('Etape 2 - noter les actions'!R28="POSITIF",1,IF('Etape 2 - noter les actions'!R28="NEGATIF",-1,0)))</f>
        <v/>
      </c>
      <c r="P27" s="6" t="str">
        <f>IF('Etape 2 - noter les actions'!S28="","",IF('Etape 2 - noter les actions'!S28="POSITIF",1,IF('Etape 2 - noter les actions'!S28="NEGATIF",-1,0)))</f>
        <v/>
      </c>
      <c r="Q27" s="6">
        <f t="shared" si="1"/>
        <v>0</v>
      </c>
    </row>
    <row r="28" spans="1:17" x14ac:dyDescent="0.25">
      <c r="A28" s="3">
        <f>'Etape 2 - noter les actions'!A29</f>
        <v>0</v>
      </c>
      <c r="B28" s="5">
        <f>'Etape 2 - noter les actions'!D29</f>
        <v>0</v>
      </c>
      <c r="C28" s="3" t="str">
        <f>IFERROR(VLOOKUP('Etape 2 - noter les actions'!E29,'Changer les paramètres'!$B$11:$C$15,2,FALSE),"")</f>
        <v/>
      </c>
      <c r="D28" s="3" t="str">
        <f>IFERROR(VLOOKUP('Etape 2 - noter les actions'!F29,'Changer les paramètres'!$D$11:$E$15,2,FALSE),"")</f>
        <v/>
      </c>
      <c r="E28" s="3" t="str">
        <f>IFERROR(VLOOKUP('Etape 2 - noter les actions'!G29,'Changer les paramètres'!$F$11:$G$15,2,FALSE),"")</f>
        <v/>
      </c>
      <c r="F28" s="3" t="str">
        <f>IFERROR(VLOOKUP('Etape 2 - noter les actions'!H29,'Changer les paramètres'!$H$11:$I$15,2,FALSE),"")</f>
        <v/>
      </c>
      <c r="G28" s="3" t="str">
        <f>IFERROR(VLOOKUP('Etape 2 - noter les actions'!I29,'Changer les paramètres'!$J$11:$K$15,2,FALSE),"")</f>
        <v/>
      </c>
      <c r="H28" s="3" t="str">
        <f>IFERROR(VLOOKUP('Etape 2 - noter les actions'!J29,'Changer les paramètres'!$L$11:$M$15,2,FALSE),"")</f>
        <v/>
      </c>
      <c r="I28" s="5">
        <f>IFERROR(C28*'Changer les paramètres'!$D$18+D28*'Changer les paramètres'!$D$19+E28*'Changer les paramètres'!$D$20+F28*'Changer les paramètres'!$D$21+G28*'Changer les paramètres'!$D$22+H28*'Changer les paramètres'!$D$23,0)</f>
        <v>0</v>
      </c>
      <c r="J28" s="6" t="str">
        <f>IF('Etape 2 - noter les actions'!M29="","",IF('Etape 2 - noter les actions'!M29="POSITIF",1,IF('Etape 2 - noter les actions'!M29="NEGATIF",-1,0)))</f>
        <v/>
      </c>
      <c r="K28" s="6" t="str">
        <f>IF('Etape 2 - noter les actions'!N29="","",IF('Etape 2 - noter les actions'!N29="POSITIF",1,IF('Etape 2 - noter les actions'!N29="NEGATIF",-1,0)))</f>
        <v/>
      </c>
      <c r="L28" s="6" t="str">
        <f>IF('Etape 2 - noter les actions'!O29="","",IF('Etape 2 - noter les actions'!O29="POSITIF",1,IF('Etape 2 - noter les actions'!O29="NEGATIF",-1,0)))</f>
        <v/>
      </c>
      <c r="M28" s="6" t="str">
        <f>IF('Etape 2 - noter les actions'!P29="","",IF('Etape 2 - noter les actions'!P29="POSITIF",1,IF('Etape 2 - noter les actions'!P29="NEGATIF",-1,0)))</f>
        <v/>
      </c>
      <c r="N28" s="6" t="str">
        <f>IF('Etape 2 - noter les actions'!Q29="","",IF('Etape 2 - noter les actions'!Q29="POSITIF",1,IF('Etape 2 - noter les actions'!Q29="NEGATIF",-1,0)))</f>
        <v/>
      </c>
      <c r="O28" s="6" t="str">
        <f>IF('Etape 2 - noter les actions'!R29="","",IF('Etape 2 - noter les actions'!R29="POSITIF",1,IF('Etape 2 - noter les actions'!R29="NEGATIF",-1,0)))</f>
        <v/>
      </c>
      <c r="P28" s="6" t="str">
        <f>IF('Etape 2 - noter les actions'!S29="","",IF('Etape 2 - noter les actions'!S29="POSITIF",1,IF('Etape 2 - noter les actions'!S29="NEGATIF",-1,0)))</f>
        <v/>
      </c>
      <c r="Q28" s="6">
        <f t="shared" si="1"/>
        <v>0</v>
      </c>
    </row>
    <row r="29" spans="1:17" x14ac:dyDescent="0.25">
      <c r="A29" s="3">
        <f>'Etape 2 - noter les actions'!A30</f>
        <v>0</v>
      </c>
      <c r="B29" s="5">
        <f>'Etape 2 - noter les actions'!D30</f>
        <v>0</v>
      </c>
      <c r="C29" s="3" t="str">
        <f>IFERROR(VLOOKUP('Etape 2 - noter les actions'!E30,'Changer les paramètres'!$B$11:$C$15,2,FALSE),"")</f>
        <v/>
      </c>
      <c r="D29" s="3" t="str">
        <f>IFERROR(VLOOKUP('Etape 2 - noter les actions'!F30,'Changer les paramètres'!$D$11:$E$15,2,FALSE),"")</f>
        <v/>
      </c>
      <c r="E29" s="3" t="str">
        <f>IFERROR(VLOOKUP('Etape 2 - noter les actions'!G30,'Changer les paramètres'!$F$11:$G$15,2,FALSE),"")</f>
        <v/>
      </c>
      <c r="F29" s="3" t="str">
        <f>IFERROR(VLOOKUP('Etape 2 - noter les actions'!H30,'Changer les paramètres'!$H$11:$I$15,2,FALSE),"")</f>
        <v/>
      </c>
      <c r="G29" s="3" t="str">
        <f>IFERROR(VLOOKUP('Etape 2 - noter les actions'!I30,'Changer les paramètres'!$J$11:$K$15,2,FALSE),"")</f>
        <v/>
      </c>
      <c r="H29" s="3" t="str">
        <f>IFERROR(VLOOKUP('Etape 2 - noter les actions'!J30,'Changer les paramètres'!$L$11:$M$15,2,FALSE),"")</f>
        <v/>
      </c>
      <c r="I29" s="5">
        <f>IFERROR(C29*'Changer les paramètres'!$D$18+D29*'Changer les paramètres'!$D$19+E29*'Changer les paramètres'!$D$20+F29*'Changer les paramètres'!$D$21+G29*'Changer les paramètres'!$D$22+H29*'Changer les paramètres'!$D$23,0)</f>
        <v>0</v>
      </c>
      <c r="J29" s="6" t="str">
        <f>IF('Etape 2 - noter les actions'!M30="","",IF('Etape 2 - noter les actions'!M30="POSITIF",1,IF('Etape 2 - noter les actions'!M30="NEGATIF",-1,0)))</f>
        <v/>
      </c>
      <c r="K29" s="6" t="str">
        <f>IF('Etape 2 - noter les actions'!N30="","",IF('Etape 2 - noter les actions'!N30="POSITIF",1,IF('Etape 2 - noter les actions'!N30="NEGATIF",-1,0)))</f>
        <v/>
      </c>
      <c r="L29" s="6" t="str">
        <f>IF('Etape 2 - noter les actions'!O30="","",IF('Etape 2 - noter les actions'!O30="POSITIF",1,IF('Etape 2 - noter les actions'!O30="NEGATIF",-1,0)))</f>
        <v/>
      </c>
      <c r="M29" s="6" t="str">
        <f>IF('Etape 2 - noter les actions'!P30="","",IF('Etape 2 - noter les actions'!P30="POSITIF",1,IF('Etape 2 - noter les actions'!P30="NEGATIF",-1,0)))</f>
        <v/>
      </c>
      <c r="N29" s="6" t="str">
        <f>IF('Etape 2 - noter les actions'!Q30="","",IF('Etape 2 - noter les actions'!Q30="POSITIF",1,IF('Etape 2 - noter les actions'!Q30="NEGATIF",-1,0)))</f>
        <v/>
      </c>
      <c r="O29" s="6" t="str">
        <f>IF('Etape 2 - noter les actions'!R30="","",IF('Etape 2 - noter les actions'!R30="POSITIF",1,IF('Etape 2 - noter les actions'!R30="NEGATIF",-1,0)))</f>
        <v/>
      </c>
      <c r="P29" s="6" t="str">
        <f>IF('Etape 2 - noter les actions'!S30="","",IF('Etape 2 - noter les actions'!S30="POSITIF",1,IF('Etape 2 - noter les actions'!S30="NEGATIF",-1,0)))</f>
        <v/>
      </c>
      <c r="Q29" s="6">
        <f t="shared" si="1"/>
        <v>0</v>
      </c>
    </row>
    <row r="30" spans="1:17" x14ac:dyDescent="0.25">
      <c r="A30" s="3">
        <f>'Etape 2 - noter les actions'!A31</f>
        <v>0</v>
      </c>
      <c r="B30" s="5">
        <f>'Etape 2 - noter les actions'!D31</f>
        <v>0</v>
      </c>
      <c r="C30" s="3" t="str">
        <f>IFERROR(VLOOKUP('Etape 2 - noter les actions'!E31,'Changer les paramètres'!$B$11:$C$15,2,FALSE),"")</f>
        <v/>
      </c>
      <c r="D30" s="3" t="str">
        <f>IFERROR(VLOOKUP('Etape 2 - noter les actions'!F31,'Changer les paramètres'!$D$11:$E$15,2,FALSE),"")</f>
        <v/>
      </c>
      <c r="E30" s="3" t="str">
        <f>IFERROR(VLOOKUP('Etape 2 - noter les actions'!G31,'Changer les paramètres'!$F$11:$G$15,2,FALSE),"")</f>
        <v/>
      </c>
      <c r="F30" s="3" t="str">
        <f>IFERROR(VLOOKUP('Etape 2 - noter les actions'!H31,'Changer les paramètres'!$H$11:$I$15,2,FALSE),"")</f>
        <v/>
      </c>
      <c r="G30" s="3" t="str">
        <f>IFERROR(VLOOKUP('Etape 2 - noter les actions'!I31,'Changer les paramètres'!$J$11:$K$15,2,FALSE),"")</f>
        <v/>
      </c>
      <c r="H30" s="3" t="str">
        <f>IFERROR(VLOOKUP('Etape 2 - noter les actions'!J31,'Changer les paramètres'!$L$11:$M$15,2,FALSE),"")</f>
        <v/>
      </c>
      <c r="I30" s="5">
        <f>IFERROR(C30*'Changer les paramètres'!$D$18+D30*'Changer les paramètres'!$D$19+E30*'Changer les paramètres'!$D$20+F30*'Changer les paramètres'!$D$21+G30*'Changer les paramètres'!$D$22+H30*'Changer les paramètres'!$D$23,0)</f>
        <v>0</v>
      </c>
      <c r="J30" s="6" t="str">
        <f>IF('Etape 2 - noter les actions'!M31="","",IF('Etape 2 - noter les actions'!M31="POSITIF",1,IF('Etape 2 - noter les actions'!M31="NEGATIF",-1,0)))</f>
        <v/>
      </c>
      <c r="K30" s="6" t="str">
        <f>IF('Etape 2 - noter les actions'!N31="","",IF('Etape 2 - noter les actions'!N31="POSITIF",1,IF('Etape 2 - noter les actions'!N31="NEGATIF",-1,0)))</f>
        <v/>
      </c>
      <c r="L30" s="6" t="str">
        <f>IF('Etape 2 - noter les actions'!O31="","",IF('Etape 2 - noter les actions'!O31="POSITIF",1,IF('Etape 2 - noter les actions'!O31="NEGATIF",-1,0)))</f>
        <v/>
      </c>
      <c r="M30" s="6" t="str">
        <f>IF('Etape 2 - noter les actions'!P31="","",IF('Etape 2 - noter les actions'!P31="POSITIF",1,IF('Etape 2 - noter les actions'!P31="NEGATIF",-1,0)))</f>
        <v/>
      </c>
      <c r="N30" s="6" t="str">
        <f>IF('Etape 2 - noter les actions'!Q31="","",IF('Etape 2 - noter les actions'!Q31="POSITIF",1,IF('Etape 2 - noter les actions'!Q31="NEGATIF",-1,0)))</f>
        <v/>
      </c>
      <c r="O30" s="6" t="str">
        <f>IF('Etape 2 - noter les actions'!R31="","",IF('Etape 2 - noter les actions'!R31="POSITIF",1,IF('Etape 2 - noter les actions'!R31="NEGATIF",-1,0)))</f>
        <v/>
      </c>
      <c r="P30" s="6" t="str">
        <f>IF('Etape 2 - noter les actions'!S31="","",IF('Etape 2 - noter les actions'!S31="POSITIF",1,IF('Etape 2 - noter les actions'!S31="NEGATIF",-1,0)))</f>
        <v/>
      </c>
      <c r="Q30" s="6">
        <f t="shared" si="1"/>
        <v>0</v>
      </c>
    </row>
    <row r="31" spans="1:17" x14ac:dyDescent="0.25">
      <c r="A31" s="3">
        <f>'Etape 2 - noter les actions'!A32</f>
        <v>0</v>
      </c>
      <c r="B31" s="5">
        <f>'Etape 2 - noter les actions'!D32</f>
        <v>0</v>
      </c>
      <c r="C31" s="3" t="str">
        <f>IFERROR(VLOOKUP('Etape 2 - noter les actions'!E32,'Changer les paramètres'!$B$11:$C$15,2,FALSE),"")</f>
        <v/>
      </c>
      <c r="D31" s="3" t="str">
        <f>IFERROR(VLOOKUP('Etape 2 - noter les actions'!F32,'Changer les paramètres'!$D$11:$E$15,2,FALSE),"")</f>
        <v/>
      </c>
      <c r="E31" s="3" t="str">
        <f>IFERROR(VLOOKUP('Etape 2 - noter les actions'!G32,'Changer les paramètres'!$F$11:$G$15,2,FALSE),"")</f>
        <v/>
      </c>
      <c r="F31" s="3" t="str">
        <f>IFERROR(VLOOKUP('Etape 2 - noter les actions'!H32,'Changer les paramètres'!$H$11:$I$15,2,FALSE),"")</f>
        <v/>
      </c>
      <c r="G31" s="3" t="str">
        <f>IFERROR(VLOOKUP('Etape 2 - noter les actions'!I32,'Changer les paramètres'!$J$11:$K$15,2,FALSE),"")</f>
        <v/>
      </c>
      <c r="H31" s="3" t="str">
        <f>IFERROR(VLOOKUP('Etape 2 - noter les actions'!J32,'Changer les paramètres'!$L$11:$M$15,2,FALSE),"")</f>
        <v/>
      </c>
      <c r="I31" s="5">
        <f>IFERROR(C31*'Changer les paramètres'!$D$18+D31*'Changer les paramètres'!$D$19+E31*'Changer les paramètres'!$D$20+F31*'Changer les paramètres'!$D$21+G31*'Changer les paramètres'!$D$22+H31*'Changer les paramètres'!$D$23,0)</f>
        <v>0</v>
      </c>
      <c r="J31" s="6" t="str">
        <f>IF('Etape 2 - noter les actions'!M32="","",IF('Etape 2 - noter les actions'!M32="POSITIF",1,IF('Etape 2 - noter les actions'!M32="NEGATIF",-1,0)))</f>
        <v/>
      </c>
      <c r="K31" s="6" t="str">
        <f>IF('Etape 2 - noter les actions'!N32="","",IF('Etape 2 - noter les actions'!N32="POSITIF",1,IF('Etape 2 - noter les actions'!N32="NEGATIF",-1,0)))</f>
        <v/>
      </c>
      <c r="L31" s="6" t="str">
        <f>IF('Etape 2 - noter les actions'!O32="","",IF('Etape 2 - noter les actions'!O32="POSITIF",1,IF('Etape 2 - noter les actions'!O32="NEGATIF",-1,0)))</f>
        <v/>
      </c>
      <c r="M31" s="6" t="str">
        <f>IF('Etape 2 - noter les actions'!P32="","",IF('Etape 2 - noter les actions'!P32="POSITIF",1,IF('Etape 2 - noter les actions'!P32="NEGATIF",-1,0)))</f>
        <v/>
      </c>
      <c r="N31" s="6" t="str">
        <f>IF('Etape 2 - noter les actions'!Q32="","",IF('Etape 2 - noter les actions'!Q32="POSITIF",1,IF('Etape 2 - noter les actions'!Q32="NEGATIF",-1,0)))</f>
        <v/>
      </c>
      <c r="O31" s="6" t="str">
        <f>IF('Etape 2 - noter les actions'!R32="","",IF('Etape 2 - noter les actions'!R32="POSITIF",1,IF('Etape 2 - noter les actions'!R32="NEGATIF",-1,0)))</f>
        <v/>
      </c>
      <c r="P31" s="6" t="str">
        <f>IF('Etape 2 - noter les actions'!S32="","",IF('Etape 2 - noter les actions'!S32="POSITIF",1,IF('Etape 2 - noter les actions'!S32="NEGATIF",-1,0)))</f>
        <v/>
      </c>
      <c r="Q31" s="6">
        <f t="shared" si="1"/>
        <v>0</v>
      </c>
    </row>
    <row r="32" spans="1:17" x14ac:dyDescent="0.25">
      <c r="A32" s="3">
        <f>'Etape 2 - noter les actions'!A33</f>
        <v>0</v>
      </c>
      <c r="B32" s="5">
        <f>'Etape 2 - noter les actions'!D33</f>
        <v>0</v>
      </c>
      <c r="C32" s="3" t="str">
        <f>IFERROR(VLOOKUP('Etape 2 - noter les actions'!E33,'Changer les paramètres'!$B$11:$C$15,2,FALSE),"")</f>
        <v/>
      </c>
      <c r="D32" s="3" t="str">
        <f>IFERROR(VLOOKUP('Etape 2 - noter les actions'!F33,'Changer les paramètres'!$D$11:$E$15,2,FALSE),"")</f>
        <v/>
      </c>
      <c r="E32" s="3" t="str">
        <f>IFERROR(VLOOKUP('Etape 2 - noter les actions'!G33,'Changer les paramètres'!$F$11:$G$15,2,FALSE),"")</f>
        <v/>
      </c>
      <c r="F32" s="3" t="str">
        <f>IFERROR(VLOOKUP('Etape 2 - noter les actions'!H33,'Changer les paramètres'!$H$11:$I$15,2,FALSE),"")</f>
        <v/>
      </c>
      <c r="G32" s="3" t="str">
        <f>IFERROR(VLOOKUP('Etape 2 - noter les actions'!I33,'Changer les paramètres'!$J$11:$K$15,2,FALSE),"")</f>
        <v/>
      </c>
      <c r="H32" s="3" t="str">
        <f>IFERROR(VLOOKUP('Etape 2 - noter les actions'!J33,'Changer les paramètres'!$L$11:$M$15,2,FALSE),"")</f>
        <v/>
      </c>
      <c r="I32" s="5">
        <f>IFERROR(C32*'Changer les paramètres'!$D$18+D32*'Changer les paramètres'!$D$19+E32*'Changer les paramètres'!$D$20+F32*'Changer les paramètres'!$D$21+G32*'Changer les paramètres'!$D$22+H32*'Changer les paramètres'!$D$23,0)</f>
        <v>0</v>
      </c>
      <c r="J32" s="6" t="str">
        <f>IF('Etape 2 - noter les actions'!M33="","",IF('Etape 2 - noter les actions'!M33="POSITIF",1,IF('Etape 2 - noter les actions'!M33="NEGATIF",-1,0)))</f>
        <v/>
      </c>
      <c r="K32" s="6" t="str">
        <f>IF('Etape 2 - noter les actions'!N33="","",IF('Etape 2 - noter les actions'!N33="POSITIF",1,IF('Etape 2 - noter les actions'!N33="NEGATIF",-1,0)))</f>
        <v/>
      </c>
      <c r="L32" s="6" t="str">
        <f>IF('Etape 2 - noter les actions'!O33="","",IF('Etape 2 - noter les actions'!O33="POSITIF",1,IF('Etape 2 - noter les actions'!O33="NEGATIF",-1,0)))</f>
        <v/>
      </c>
      <c r="M32" s="6" t="str">
        <f>IF('Etape 2 - noter les actions'!P33="","",IF('Etape 2 - noter les actions'!P33="POSITIF",1,IF('Etape 2 - noter les actions'!P33="NEGATIF",-1,0)))</f>
        <v/>
      </c>
      <c r="N32" s="6" t="str">
        <f>IF('Etape 2 - noter les actions'!Q33="","",IF('Etape 2 - noter les actions'!Q33="POSITIF",1,IF('Etape 2 - noter les actions'!Q33="NEGATIF",-1,0)))</f>
        <v/>
      </c>
      <c r="O32" s="6" t="str">
        <f>IF('Etape 2 - noter les actions'!R33="","",IF('Etape 2 - noter les actions'!R33="POSITIF",1,IF('Etape 2 - noter les actions'!R33="NEGATIF",-1,0)))</f>
        <v/>
      </c>
      <c r="P32" s="6" t="str">
        <f>IF('Etape 2 - noter les actions'!S33="","",IF('Etape 2 - noter les actions'!S33="POSITIF",1,IF('Etape 2 - noter les actions'!S33="NEGATIF",-1,0)))</f>
        <v/>
      </c>
      <c r="Q32" s="6">
        <f t="shared" si="1"/>
        <v>0</v>
      </c>
    </row>
    <row r="33" spans="1:17" x14ac:dyDescent="0.25">
      <c r="A33" s="3">
        <f>'Etape 2 - noter les actions'!A34</f>
        <v>0</v>
      </c>
      <c r="B33" s="5">
        <f>'Etape 2 - noter les actions'!D34</f>
        <v>0</v>
      </c>
      <c r="C33" s="3" t="str">
        <f>IFERROR(VLOOKUP('Etape 2 - noter les actions'!E34,'Changer les paramètres'!$B$11:$C$15,2,FALSE),"")</f>
        <v/>
      </c>
      <c r="D33" s="3" t="str">
        <f>IFERROR(VLOOKUP('Etape 2 - noter les actions'!F34,'Changer les paramètres'!$D$11:$E$15,2,FALSE),"")</f>
        <v/>
      </c>
      <c r="E33" s="3" t="str">
        <f>IFERROR(VLOOKUP('Etape 2 - noter les actions'!G34,'Changer les paramètres'!$F$11:$G$15,2,FALSE),"")</f>
        <v/>
      </c>
      <c r="F33" s="3" t="str">
        <f>IFERROR(VLOOKUP('Etape 2 - noter les actions'!H34,'Changer les paramètres'!$H$11:$I$15,2,FALSE),"")</f>
        <v/>
      </c>
      <c r="G33" s="3" t="str">
        <f>IFERROR(VLOOKUP('Etape 2 - noter les actions'!I34,'Changer les paramètres'!$J$11:$K$15,2,FALSE),"")</f>
        <v/>
      </c>
      <c r="H33" s="3" t="str">
        <f>IFERROR(VLOOKUP('Etape 2 - noter les actions'!J34,'Changer les paramètres'!$L$11:$M$15,2,FALSE),"")</f>
        <v/>
      </c>
      <c r="I33" s="5">
        <f>IFERROR(C33*'Changer les paramètres'!$D$18+D33*'Changer les paramètres'!$D$19+E33*'Changer les paramètres'!$D$20+F33*'Changer les paramètres'!$D$21+G33*'Changer les paramètres'!$D$22+H33*'Changer les paramètres'!$D$23,0)</f>
        <v>0</v>
      </c>
      <c r="J33" s="6" t="str">
        <f>IF('Etape 2 - noter les actions'!M34="","",IF('Etape 2 - noter les actions'!M34="POSITIF",1,IF('Etape 2 - noter les actions'!M34="NEGATIF",-1,0)))</f>
        <v/>
      </c>
      <c r="K33" s="6" t="str">
        <f>IF('Etape 2 - noter les actions'!N34="","",IF('Etape 2 - noter les actions'!N34="POSITIF",1,IF('Etape 2 - noter les actions'!N34="NEGATIF",-1,0)))</f>
        <v/>
      </c>
      <c r="L33" s="6" t="str">
        <f>IF('Etape 2 - noter les actions'!O34="","",IF('Etape 2 - noter les actions'!O34="POSITIF",1,IF('Etape 2 - noter les actions'!O34="NEGATIF",-1,0)))</f>
        <v/>
      </c>
      <c r="M33" s="6" t="str">
        <f>IF('Etape 2 - noter les actions'!P34="","",IF('Etape 2 - noter les actions'!P34="POSITIF",1,IF('Etape 2 - noter les actions'!P34="NEGATIF",-1,0)))</f>
        <v/>
      </c>
      <c r="N33" s="6" t="str">
        <f>IF('Etape 2 - noter les actions'!Q34="","",IF('Etape 2 - noter les actions'!Q34="POSITIF",1,IF('Etape 2 - noter les actions'!Q34="NEGATIF",-1,0)))</f>
        <v/>
      </c>
      <c r="O33" s="6" t="str">
        <f>IF('Etape 2 - noter les actions'!R34="","",IF('Etape 2 - noter les actions'!R34="POSITIF",1,IF('Etape 2 - noter les actions'!R34="NEGATIF",-1,0)))</f>
        <v/>
      </c>
      <c r="P33" s="6" t="str">
        <f>IF('Etape 2 - noter les actions'!S34="","",IF('Etape 2 - noter les actions'!S34="POSITIF",1,IF('Etape 2 - noter les actions'!S34="NEGATIF",-1,0)))</f>
        <v/>
      </c>
      <c r="Q33" s="6">
        <f t="shared" si="1"/>
        <v>0</v>
      </c>
    </row>
    <row r="34" spans="1:17" x14ac:dyDescent="0.25">
      <c r="A34" s="3">
        <f>'Etape 2 - noter les actions'!A35</f>
        <v>0</v>
      </c>
      <c r="B34" s="5">
        <f>'Etape 2 - noter les actions'!D35</f>
        <v>0</v>
      </c>
      <c r="C34" s="3" t="str">
        <f>IFERROR(VLOOKUP('Etape 2 - noter les actions'!E35,'Changer les paramètres'!$B$11:$C$15,2,FALSE),"")</f>
        <v/>
      </c>
      <c r="D34" s="3" t="str">
        <f>IFERROR(VLOOKUP('Etape 2 - noter les actions'!F35,'Changer les paramètres'!$D$11:$E$15,2,FALSE),"")</f>
        <v/>
      </c>
      <c r="E34" s="3" t="str">
        <f>IFERROR(VLOOKUP('Etape 2 - noter les actions'!G35,'Changer les paramètres'!$F$11:$G$15,2,FALSE),"")</f>
        <v/>
      </c>
      <c r="F34" s="3" t="str">
        <f>IFERROR(VLOOKUP('Etape 2 - noter les actions'!H35,'Changer les paramètres'!$H$11:$I$15,2,FALSE),"")</f>
        <v/>
      </c>
      <c r="G34" s="3" t="str">
        <f>IFERROR(VLOOKUP('Etape 2 - noter les actions'!I35,'Changer les paramètres'!$J$11:$K$15,2,FALSE),"")</f>
        <v/>
      </c>
      <c r="H34" s="3" t="str">
        <f>IFERROR(VLOOKUP('Etape 2 - noter les actions'!J35,'Changer les paramètres'!$L$11:$M$15,2,FALSE),"")</f>
        <v/>
      </c>
      <c r="I34" s="5">
        <f>IFERROR(C34*'Changer les paramètres'!$D$18+D34*'Changer les paramètres'!$D$19+E34*'Changer les paramètres'!$D$20+F34*'Changer les paramètres'!$D$21+G34*'Changer les paramètres'!$D$22+H34*'Changer les paramètres'!$D$23,0)</f>
        <v>0</v>
      </c>
      <c r="J34" s="6" t="str">
        <f>IF('Etape 2 - noter les actions'!M35="","",IF('Etape 2 - noter les actions'!M35="POSITIF",1,IF('Etape 2 - noter les actions'!M35="NEGATIF",-1,0)))</f>
        <v/>
      </c>
      <c r="K34" s="6" t="str">
        <f>IF('Etape 2 - noter les actions'!N35="","",IF('Etape 2 - noter les actions'!N35="POSITIF",1,IF('Etape 2 - noter les actions'!N35="NEGATIF",-1,0)))</f>
        <v/>
      </c>
      <c r="L34" s="6" t="str">
        <f>IF('Etape 2 - noter les actions'!O35="","",IF('Etape 2 - noter les actions'!O35="POSITIF",1,IF('Etape 2 - noter les actions'!O35="NEGATIF",-1,0)))</f>
        <v/>
      </c>
      <c r="M34" s="6" t="str">
        <f>IF('Etape 2 - noter les actions'!P35="","",IF('Etape 2 - noter les actions'!P35="POSITIF",1,IF('Etape 2 - noter les actions'!P35="NEGATIF",-1,0)))</f>
        <v/>
      </c>
      <c r="N34" s="6" t="str">
        <f>IF('Etape 2 - noter les actions'!Q35="","",IF('Etape 2 - noter les actions'!Q35="POSITIF",1,IF('Etape 2 - noter les actions'!Q35="NEGATIF",-1,0)))</f>
        <v/>
      </c>
      <c r="O34" s="6" t="str">
        <f>IF('Etape 2 - noter les actions'!R35="","",IF('Etape 2 - noter les actions'!R35="POSITIF",1,IF('Etape 2 - noter les actions'!R35="NEGATIF",-1,0)))</f>
        <v/>
      </c>
      <c r="P34" s="6" t="str">
        <f>IF('Etape 2 - noter les actions'!S35="","",IF('Etape 2 - noter les actions'!S35="POSITIF",1,IF('Etape 2 - noter les actions'!S35="NEGATIF",-1,0)))</f>
        <v/>
      </c>
      <c r="Q34" s="6">
        <f t="shared" si="1"/>
        <v>0</v>
      </c>
    </row>
    <row r="35" spans="1:17" x14ac:dyDescent="0.25">
      <c r="A35" s="3">
        <f>'Etape 2 - noter les actions'!A36</f>
        <v>0</v>
      </c>
      <c r="B35" s="5">
        <f>'Etape 2 - noter les actions'!D36</f>
        <v>0</v>
      </c>
      <c r="C35" s="3" t="str">
        <f>IFERROR(VLOOKUP('Etape 2 - noter les actions'!E36,'Changer les paramètres'!$B$11:$C$15,2,FALSE),"")</f>
        <v/>
      </c>
      <c r="D35" s="3" t="str">
        <f>IFERROR(VLOOKUP('Etape 2 - noter les actions'!F36,'Changer les paramètres'!$D$11:$E$15,2,FALSE),"")</f>
        <v/>
      </c>
      <c r="E35" s="3" t="str">
        <f>IFERROR(VLOOKUP('Etape 2 - noter les actions'!G36,'Changer les paramètres'!$F$11:$G$15,2,FALSE),"")</f>
        <v/>
      </c>
      <c r="F35" s="3" t="str">
        <f>IFERROR(VLOOKUP('Etape 2 - noter les actions'!H36,'Changer les paramètres'!$H$11:$I$15,2,FALSE),"")</f>
        <v/>
      </c>
      <c r="G35" s="3" t="str">
        <f>IFERROR(VLOOKUP('Etape 2 - noter les actions'!I36,'Changer les paramètres'!$J$11:$K$15,2,FALSE),"")</f>
        <v/>
      </c>
      <c r="H35" s="3" t="str">
        <f>IFERROR(VLOOKUP('Etape 2 - noter les actions'!J36,'Changer les paramètres'!$L$11:$M$15,2,FALSE),"")</f>
        <v/>
      </c>
      <c r="I35" s="5">
        <f>IFERROR(C35*'Changer les paramètres'!$D$18+D35*'Changer les paramètres'!$D$19+E35*'Changer les paramètres'!$D$20+F35*'Changer les paramètres'!$D$21+G35*'Changer les paramètres'!$D$22+H35*'Changer les paramètres'!$D$23,0)</f>
        <v>0</v>
      </c>
      <c r="J35" s="6" t="str">
        <f>IF('Etape 2 - noter les actions'!M36="","",IF('Etape 2 - noter les actions'!M36="POSITIF",1,IF('Etape 2 - noter les actions'!M36="NEGATIF",-1,0)))</f>
        <v/>
      </c>
      <c r="K35" s="6" t="str">
        <f>IF('Etape 2 - noter les actions'!N36="","",IF('Etape 2 - noter les actions'!N36="POSITIF",1,IF('Etape 2 - noter les actions'!N36="NEGATIF",-1,0)))</f>
        <v/>
      </c>
      <c r="L35" s="6" t="str">
        <f>IF('Etape 2 - noter les actions'!O36="","",IF('Etape 2 - noter les actions'!O36="POSITIF",1,IF('Etape 2 - noter les actions'!O36="NEGATIF",-1,0)))</f>
        <v/>
      </c>
      <c r="M35" s="6" t="str">
        <f>IF('Etape 2 - noter les actions'!P36="","",IF('Etape 2 - noter les actions'!P36="POSITIF",1,IF('Etape 2 - noter les actions'!P36="NEGATIF",-1,0)))</f>
        <v/>
      </c>
      <c r="N35" s="6" t="str">
        <f>IF('Etape 2 - noter les actions'!Q36="","",IF('Etape 2 - noter les actions'!Q36="POSITIF",1,IF('Etape 2 - noter les actions'!Q36="NEGATIF",-1,0)))</f>
        <v/>
      </c>
      <c r="O35" s="6" t="str">
        <f>IF('Etape 2 - noter les actions'!R36="","",IF('Etape 2 - noter les actions'!R36="POSITIF",1,IF('Etape 2 - noter les actions'!R36="NEGATIF",-1,0)))</f>
        <v/>
      </c>
      <c r="P35" s="6" t="str">
        <f>IF('Etape 2 - noter les actions'!S36="","",IF('Etape 2 - noter les actions'!S36="POSITIF",1,IF('Etape 2 - noter les actions'!S36="NEGATIF",-1,0)))</f>
        <v/>
      </c>
      <c r="Q35" s="6">
        <f t="shared" si="1"/>
        <v>0</v>
      </c>
    </row>
    <row r="36" spans="1:17" x14ac:dyDescent="0.25">
      <c r="A36" s="3">
        <f>'Etape 2 - noter les actions'!A37</f>
        <v>0</v>
      </c>
      <c r="B36" s="5">
        <f>'Etape 2 - noter les actions'!D37</f>
        <v>0</v>
      </c>
      <c r="C36" s="3" t="str">
        <f>IFERROR(VLOOKUP('Etape 2 - noter les actions'!E37,'Changer les paramètres'!$B$11:$C$15,2,FALSE),"")</f>
        <v/>
      </c>
      <c r="D36" s="3" t="str">
        <f>IFERROR(VLOOKUP('Etape 2 - noter les actions'!F37,'Changer les paramètres'!$D$11:$E$15,2,FALSE),"")</f>
        <v/>
      </c>
      <c r="E36" s="3" t="str">
        <f>IFERROR(VLOOKUP('Etape 2 - noter les actions'!G37,'Changer les paramètres'!$F$11:$G$15,2,FALSE),"")</f>
        <v/>
      </c>
      <c r="F36" s="3" t="str">
        <f>IFERROR(VLOOKUP('Etape 2 - noter les actions'!H37,'Changer les paramètres'!$H$11:$I$15,2,FALSE),"")</f>
        <v/>
      </c>
      <c r="G36" s="3" t="str">
        <f>IFERROR(VLOOKUP('Etape 2 - noter les actions'!I37,'Changer les paramètres'!$J$11:$K$15,2,FALSE),"")</f>
        <v/>
      </c>
      <c r="H36" s="3" t="str">
        <f>IFERROR(VLOOKUP('Etape 2 - noter les actions'!J37,'Changer les paramètres'!$L$11:$M$15,2,FALSE),"")</f>
        <v/>
      </c>
      <c r="I36" s="5">
        <f>IFERROR(C36*'Changer les paramètres'!$D$18+D36*'Changer les paramètres'!$D$19+E36*'Changer les paramètres'!$D$20+F36*'Changer les paramètres'!$D$21+G36*'Changer les paramètres'!$D$22+H36*'Changer les paramètres'!$D$23,0)</f>
        <v>0</v>
      </c>
      <c r="J36" s="6" t="str">
        <f>IF('Etape 2 - noter les actions'!M37="","",IF('Etape 2 - noter les actions'!M37="POSITIF",1,IF('Etape 2 - noter les actions'!M37="NEGATIF",-1,0)))</f>
        <v/>
      </c>
      <c r="K36" s="6" t="str">
        <f>IF('Etape 2 - noter les actions'!N37="","",IF('Etape 2 - noter les actions'!N37="POSITIF",1,IF('Etape 2 - noter les actions'!N37="NEGATIF",-1,0)))</f>
        <v/>
      </c>
      <c r="L36" s="6" t="str">
        <f>IF('Etape 2 - noter les actions'!O37="","",IF('Etape 2 - noter les actions'!O37="POSITIF",1,IF('Etape 2 - noter les actions'!O37="NEGATIF",-1,0)))</f>
        <v/>
      </c>
      <c r="M36" s="6" t="str">
        <f>IF('Etape 2 - noter les actions'!P37="","",IF('Etape 2 - noter les actions'!P37="POSITIF",1,IF('Etape 2 - noter les actions'!P37="NEGATIF",-1,0)))</f>
        <v/>
      </c>
      <c r="N36" s="6" t="str">
        <f>IF('Etape 2 - noter les actions'!Q37="","",IF('Etape 2 - noter les actions'!Q37="POSITIF",1,IF('Etape 2 - noter les actions'!Q37="NEGATIF",-1,0)))</f>
        <v/>
      </c>
      <c r="O36" s="6" t="str">
        <f>IF('Etape 2 - noter les actions'!R37="","",IF('Etape 2 - noter les actions'!R37="POSITIF",1,IF('Etape 2 - noter les actions'!R37="NEGATIF",-1,0)))</f>
        <v/>
      </c>
      <c r="P36" s="6" t="str">
        <f>IF('Etape 2 - noter les actions'!S37="","",IF('Etape 2 - noter les actions'!S37="POSITIF",1,IF('Etape 2 - noter les actions'!S37="NEGATIF",-1,0)))</f>
        <v/>
      </c>
      <c r="Q36" s="6">
        <f t="shared" si="1"/>
        <v>0</v>
      </c>
    </row>
    <row r="37" spans="1:17" x14ac:dyDescent="0.25">
      <c r="A37" s="3">
        <f>'Etape 2 - noter les actions'!A38</f>
        <v>0</v>
      </c>
      <c r="B37" s="5">
        <f>'Etape 2 - noter les actions'!D38</f>
        <v>0</v>
      </c>
      <c r="C37" s="3" t="str">
        <f>IFERROR(VLOOKUP('Etape 2 - noter les actions'!E38,'Changer les paramètres'!$B$11:$C$15,2,FALSE),"")</f>
        <v/>
      </c>
      <c r="D37" s="3" t="str">
        <f>IFERROR(VLOOKUP('Etape 2 - noter les actions'!F38,'Changer les paramètres'!$D$11:$E$15,2,FALSE),"")</f>
        <v/>
      </c>
      <c r="E37" s="3" t="str">
        <f>IFERROR(VLOOKUP('Etape 2 - noter les actions'!G38,'Changer les paramètres'!$F$11:$G$15,2,FALSE),"")</f>
        <v/>
      </c>
      <c r="F37" s="3" t="str">
        <f>IFERROR(VLOOKUP('Etape 2 - noter les actions'!H38,'Changer les paramètres'!$H$11:$I$15,2,FALSE),"")</f>
        <v/>
      </c>
      <c r="G37" s="3" t="str">
        <f>IFERROR(VLOOKUP('Etape 2 - noter les actions'!I38,'Changer les paramètres'!$J$11:$K$15,2,FALSE),"")</f>
        <v/>
      </c>
      <c r="H37" s="3" t="str">
        <f>IFERROR(VLOOKUP('Etape 2 - noter les actions'!J38,'Changer les paramètres'!$L$11:$M$15,2,FALSE),"")</f>
        <v/>
      </c>
      <c r="I37" s="5">
        <f>IFERROR(C37*'Changer les paramètres'!$D$18+D37*'Changer les paramètres'!$D$19+E37*'Changer les paramètres'!$D$20+F37*'Changer les paramètres'!$D$21+G37*'Changer les paramètres'!$D$22+H37*'Changer les paramètres'!$D$23,0)</f>
        <v>0</v>
      </c>
      <c r="J37" s="6" t="str">
        <f>IF('Etape 2 - noter les actions'!M38="","",IF('Etape 2 - noter les actions'!M38="POSITIF",1,IF('Etape 2 - noter les actions'!M38="NEGATIF",-1,0)))</f>
        <v/>
      </c>
      <c r="K37" s="6" t="str">
        <f>IF('Etape 2 - noter les actions'!N38="","",IF('Etape 2 - noter les actions'!N38="POSITIF",1,IF('Etape 2 - noter les actions'!N38="NEGATIF",-1,0)))</f>
        <v/>
      </c>
      <c r="L37" s="6" t="str">
        <f>IF('Etape 2 - noter les actions'!O38="","",IF('Etape 2 - noter les actions'!O38="POSITIF",1,IF('Etape 2 - noter les actions'!O38="NEGATIF",-1,0)))</f>
        <v/>
      </c>
      <c r="M37" s="6" t="str">
        <f>IF('Etape 2 - noter les actions'!P38="","",IF('Etape 2 - noter les actions'!P38="POSITIF",1,IF('Etape 2 - noter les actions'!P38="NEGATIF",-1,0)))</f>
        <v/>
      </c>
      <c r="N37" s="6" t="str">
        <f>IF('Etape 2 - noter les actions'!Q38="","",IF('Etape 2 - noter les actions'!Q38="POSITIF",1,IF('Etape 2 - noter les actions'!Q38="NEGATIF",-1,0)))</f>
        <v/>
      </c>
      <c r="O37" s="6" t="str">
        <f>IF('Etape 2 - noter les actions'!R38="","",IF('Etape 2 - noter les actions'!R38="POSITIF",1,IF('Etape 2 - noter les actions'!R38="NEGATIF",-1,0)))</f>
        <v/>
      </c>
      <c r="P37" s="6" t="str">
        <f>IF('Etape 2 - noter les actions'!S38="","",IF('Etape 2 - noter les actions'!S38="POSITIF",1,IF('Etape 2 - noter les actions'!S38="NEGATIF",-1,0)))</f>
        <v/>
      </c>
      <c r="Q37" s="6">
        <f t="shared" si="1"/>
        <v>0</v>
      </c>
    </row>
    <row r="38" spans="1:17" x14ac:dyDescent="0.25">
      <c r="A38" s="3">
        <f>'Etape 2 - noter les actions'!A39</f>
        <v>0</v>
      </c>
      <c r="B38" s="5">
        <f>'Etape 2 - noter les actions'!D39</f>
        <v>0</v>
      </c>
      <c r="C38" s="3" t="str">
        <f>IFERROR(VLOOKUP('Etape 2 - noter les actions'!E39,'Changer les paramètres'!$B$11:$C$15,2,FALSE),"")</f>
        <v/>
      </c>
      <c r="D38" s="3" t="str">
        <f>IFERROR(VLOOKUP('Etape 2 - noter les actions'!F39,'Changer les paramètres'!$D$11:$E$15,2,FALSE),"")</f>
        <v/>
      </c>
      <c r="E38" s="3" t="str">
        <f>IFERROR(VLOOKUP('Etape 2 - noter les actions'!G39,'Changer les paramètres'!$F$11:$G$15,2,FALSE),"")</f>
        <v/>
      </c>
      <c r="F38" s="3" t="str">
        <f>IFERROR(VLOOKUP('Etape 2 - noter les actions'!H39,'Changer les paramètres'!$H$11:$I$15,2,FALSE),"")</f>
        <v/>
      </c>
      <c r="G38" s="3" t="str">
        <f>IFERROR(VLOOKUP('Etape 2 - noter les actions'!I39,'Changer les paramètres'!$J$11:$K$15,2,FALSE),"")</f>
        <v/>
      </c>
      <c r="H38" s="3" t="str">
        <f>IFERROR(VLOOKUP('Etape 2 - noter les actions'!J39,'Changer les paramètres'!$L$11:$M$15,2,FALSE),"")</f>
        <v/>
      </c>
      <c r="I38" s="5">
        <f>IFERROR(C38*'Changer les paramètres'!$D$18+D38*'Changer les paramètres'!$D$19+E38*'Changer les paramètres'!$D$20+F38*'Changer les paramètres'!$D$21+G38*'Changer les paramètres'!$D$22+H38*'Changer les paramètres'!$D$23,0)</f>
        <v>0</v>
      </c>
      <c r="J38" s="6" t="str">
        <f>IF('Etape 2 - noter les actions'!M39="","",IF('Etape 2 - noter les actions'!M39="POSITIF",1,IF('Etape 2 - noter les actions'!M39="NEGATIF",-1,0)))</f>
        <v/>
      </c>
      <c r="K38" s="6" t="str">
        <f>IF('Etape 2 - noter les actions'!N39="","",IF('Etape 2 - noter les actions'!N39="POSITIF",1,IF('Etape 2 - noter les actions'!N39="NEGATIF",-1,0)))</f>
        <v/>
      </c>
      <c r="L38" s="6" t="str">
        <f>IF('Etape 2 - noter les actions'!O39="","",IF('Etape 2 - noter les actions'!O39="POSITIF",1,IF('Etape 2 - noter les actions'!O39="NEGATIF",-1,0)))</f>
        <v/>
      </c>
      <c r="M38" s="6" t="str">
        <f>IF('Etape 2 - noter les actions'!P39="","",IF('Etape 2 - noter les actions'!P39="POSITIF",1,IF('Etape 2 - noter les actions'!P39="NEGATIF",-1,0)))</f>
        <v/>
      </c>
      <c r="N38" s="6" t="str">
        <f>IF('Etape 2 - noter les actions'!Q39="","",IF('Etape 2 - noter les actions'!Q39="POSITIF",1,IF('Etape 2 - noter les actions'!Q39="NEGATIF",-1,0)))</f>
        <v/>
      </c>
      <c r="O38" s="6" t="str">
        <f>IF('Etape 2 - noter les actions'!R39="","",IF('Etape 2 - noter les actions'!R39="POSITIF",1,IF('Etape 2 - noter les actions'!R39="NEGATIF",-1,0)))</f>
        <v/>
      </c>
      <c r="P38" s="6" t="str">
        <f>IF('Etape 2 - noter les actions'!S39="","",IF('Etape 2 - noter les actions'!S39="POSITIF",1,IF('Etape 2 - noter les actions'!S39="NEGATIF",-1,0)))</f>
        <v/>
      </c>
      <c r="Q38" s="6">
        <f t="shared" si="1"/>
        <v>0</v>
      </c>
    </row>
    <row r="39" spans="1:17" x14ac:dyDescent="0.25">
      <c r="A39" s="3">
        <f>'Etape 2 - noter les actions'!A40</f>
        <v>0</v>
      </c>
      <c r="B39" s="5">
        <f>'Etape 2 - noter les actions'!D40</f>
        <v>0</v>
      </c>
      <c r="C39" s="3" t="str">
        <f>IFERROR(VLOOKUP('Etape 2 - noter les actions'!E40,'Changer les paramètres'!$B$11:$C$15,2,FALSE),"")</f>
        <v/>
      </c>
      <c r="D39" s="3" t="str">
        <f>IFERROR(VLOOKUP('Etape 2 - noter les actions'!F40,'Changer les paramètres'!$D$11:$E$15,2,FALSE),"")</f>
        <v/>
      </c>
      <c r="E39" s="3" t="str">
        <f>IFERROR(VLOOKUP('Etape 2 - noter les actions'!G40,'Changer les paramètres'!$F$11:$G$15,2,FALSE),"")</f>
        <v/>
      </c>
      <c r="F39" s="3" t="str">
        <f>IFERROR(VLOOKUP('Etape 2 - noter les actions'!H40,'Changer les paramètres'!$H$11:$I$15,2,FALSE),"")</f>
        <v/>
      </c>
      <c r="G39" s="3" t="str">
        <f>IFERROR(VLOOKUP('Etape 2 - noter les actions'!I40,'Changer les paramètres'!$J$11:$K$15,2,FALSE),"")</f>
        <v/>
      </c>
      <c r="H39" s="3" t="str">
        <f>IFERROR(VLOOKUP('Etape 2 - noter les actions'!J40,'Changer les paramètres'!$L$11:$M$15,2,FALSE),"")</f>
        <v/>
      </c>
      <c r="I39" s="5">
        <f>IFERROR(C39*'Changer les paramètres'!$D$18+D39*'Changer les paramètres'!$D$19+E39*'Changer les paramètres'!$D$20+F39*'Changer les paramètres'!$D$21+G39*'Changer les paramètres'!$D$22+H39*'Changer les paramètres'!$D$23,0)</f>
        <v>0</v>
      </c>
      <c r="J39" s="6" t="str">
        <f>IF('Etape 2 - noter les actions'!M40="","",IF('Etape 2 - noter les actions'!M40="POSITIF",1,IF('Etape 2 - noter les actions'!M40="NEGATIF",-1,0)))</f>
        <v/>
      </c>
      <c r="K39" s="6" t="str">
        <f>IF('Etape 2 - noter les actions'!N40="","",IF('Etape 2 - noter les actions'!N40="POSITIF",1,IF('Etape 2 - noter les actions'!N40="NEGATIF",-1,0)))</f>
        <v/>
      </c>
      <c r="L39" s="6" t="str">
        <f>IF('Etape 2 - noter les actions'!O40="","",IF('Etape 2 - noter les actions'!O40="POSITIF",1,IF('Etape 2 - noter les actions'!O40="NEGATIF",-1,0)))</f>
        <v/>
      </c>
      <c r="M39" s="6" t="str">
        <f>IF('Etape 2 - noter les actions'!P40="","",IF('Etape 2 - noter les actions'!P40="POSITIF",1,IF('Etape 2 - noter les actions'!P40="NEGATIF",-1,0)))</f>
        <v/>
      </c>
      <c r="N39" s="6" t="str">
        <f>IF('Etape 2 - noter les actions'!Q40="","",IF('Etape 2 - noter les actions'!Q40="POSITIF",1,IF('Etape 2 - noter les actions'!Q40="NEGATIF",-1,0)))</f>
        <v/>
      </c>
      <c r="O39" s="6" t="str">
        <f>IF('Etape 2 - noter les actions'!R40="","",IF('Etape 2 - noter les actions'!R40="POSITIF",1,IF('Etape 2 - noter les actions'!R40="NEGATIF",-1,0)))</f>
        <v/>
      </c>
      <c r="P39" s="6" t="str">
        <f>IF('Etape 2 - noter les actions'!S40="","",IF('Etape 2 - noter les actions'!S40="POSITIF",1,IF('Etape 2 - noter les actions'!S40="NEGATIF",-1,0)))</f>
        <v/>
      </c>
      <c r="Q39" s="6">
        <f t="shared" si="1"/>
        <v>0</v>
      </c>
    </row>
    <row r="40" spans="1:17" x14ac:dyDescent="0.25">
      <c r="A40" s="3">
        <f>'Etape 2 - noter les actions'!A41</f>
        <v>0</v>
      </c>
      <c r="B40" s="5">
        <f>'Etape 2 - noter les actions'!D41</f>
        <v>0</v>
      </c>
      <c r="C40" s="3" t="str">
        <f>IFERROR(VLOOKUP('Etape 2 - noter les actions'!E41,'Changer les paramètres'!$B$11:$C$15,2,FALSE),"")</f>
        <v/>
      </c>
      <c r="D40" s="3" t="str">
        <f>IFERROR(VLOOKUP('Etape 2 - noter les actions'!F41,'Changer les paramètres'!$D$11:$E$15,2,FALSE),"")</f>
        <v/>
      </c>
      <c r="E40" s="3" t="str">
        <f>IFERROR(VLOOKUP('Etape 2 - noter les actions'!G41,'Changer les paramètres'!$F$11:$G$15,2,FALSE),"")</f>
        <v/>
      </c>
      <c r="F40" s="3" t="str">
        <f>IFERROR(VLOOKUP('Etape 2 - noter les actions'!H41,'Changer les paramètres'!$H$11:$I$15,2,FALSE),"")</f>
        <v/>
      </c>
      <c r="G40" s="3" t="str">
        <f>IFERROR(VLOOKUP('Etape 2 - noter les actions'!I41,'Changer les paramètres'!$J$11:$K$15,2,FALSE),"")</f>
        <v/>
      </c>
      <c r="H40" s="3" t="str">
        <f>IFERROR(VLOOKUP('Etape 2 - noter les actions'!J41,'Changer les paramètres'!$L$11:$M$15,2,FALSE),"")</f>
        <v/>
      </c>
      <c r="I40" s="5">
        <f>IFERROR(C40*'Changer les paramètres'!$D$18+D40*'Changer les paramètres'!$D$19+E40*'Changer les paramètres'!$D$20+F40*'Changer les paramètres'!$D$21+G40*'Changer les paramètres'!$D$22+H40*'Changer les paramètres'!$D$23,0)</f>
        <v>0</v>
      </c>
      <c r="J40" s="6" t="str">
        <f>IF('Etape 2 - noter les actions'!M41="","",IF('Etape 2 - noter les actions'!M41="POSITIF",1,IF('Etape 2 - noter les actions'!M41="NEGATIF",-1,0)))</f>
        <v/>
      </c>
      <c r="K40" s="6" t="str">
        <f>IF('Etape 2 - noter les actions'!N41="","",IF('Etape 2 - noter les actions'!N41="POSITIF",1,IF('Etape 2 - noter les actions'!N41="NEGATIF",-1,0)))</f>
        <v/>
      </c>
      <c r="L40" s="6" t="str">
        <f>IF('Etape 2 - noter les actions'!O41="","",IF('Etape 2 - noter les actions'!O41="POSITIF",1,IF('Etape 2 - noter les actions'!O41="NEGATIF",-1,0)))</f>
        <v/>
      </c>
      <c r="M40" s="6" t="str">
        <f>IF('Etape 2 - noter les actions'!P41="","",IF('Etape 2 - noter les actions'!P41="POSITIF",1,IF('Etape 2 - noter les actions'!P41="NEGATIF",-1,0)))</f>
        <v/>
      </c>
      <c r="N40" s="6" t="str">
        <f>IF('Etape 2 - noter les actions'!Q41="","",IF('Etape 2 - noter les actions'!Q41="POSITIF",1,IF('Etape 2 - noter les actions'!Q41="NEGATIF",-1,0)))</f>
        <v/>
      </c>
      <c r="O40" s="6" t="str">
        <f>IF('Etape 2 - noter les actions'!R41="","",IF('Etape 2 - noter les actions'!R41="POSITIF",1,IF('Etape 2 - noter les actions'!R41="NEGATIF",-1,0)))</f>
        <v/>
      </c>
      <c r="P40" s="6" t="str">
        <f>IF('Etape 2 - noter les actions'!S41="","",IF('Etape 2 - noter les actions'!S41="POSITIF",1,IF('Etape 2 - noter les actions'!S41="NEGATIF",-1,0)))</f>
        <v/>
      </c>
      <c r="Q40" s="6">
        <f t="shared" si="1"/>
        <v>0</v>
      </c>
    </row>
    <row r="41" spans="1:17" x14ac:dyDescent="0.25">
      <c r="A41" s="3">
        <f>'Etape 2 - noter les actions'!A42</f>
        <v>0</v>
      </c>
      <c r="B41" s="5">
        <f>'Etape 2 - noter les actions'!D42</f>
        <v>0</v>
      </c>
      <c r="C41" s="3" t="str">
        <f>IFERROR(VLOOKUP('Etape 2 - noter les actions'!E42,'Changer les paramètres'!$B$11:$C$15,2,FALSE),"")</f>
        <v/>
      </c>
      <c r="D41" s="3" t="str">
        <f>IFERROR(VLOOKUP('Etape 2 - noter les actions'!F42,'Changer les paramètres'!$D$11:$E$15,2,FALSE),"")</f>
        <v/>
      </c>
      <c r="E41" s="3" t="str">
        <f>IFERROR(VLOOKUP('Etape 2 - noter les actions'!G42,'Changer les paramètres'!$F$11:$G$15,2,FALSE),"")</f>
        <v/>
      </c>
      <c r="F41" s="3" t="str">
        <f>IFERROR(VLOOKUP('Etape 2 - noter les actions'!H42,'Changer les paramètres'!$H$11:$I$15,2,FALSE),"")</f>
        <v/>
      </c>
      <c r="G41" s="3" t="str">
        <f>IFERROR(VLOOKUP('Etape 2 - noter les actions'!I42,'Changer les paramètres'!$J$11:$K$15,2,FALSE),"")</f>
        <v/>
      </c>
      <c r="H41" s="3" t="str">
        <f>IFERROR(VLOOKUP('Etape 2 - noter les actions'!J42,'Changer les paramètres'!$L$11:$M$15,2,FALSE),"")</f>
        <v/>
      </c>
      <c r="I41" s="5">
        <f>IFERROR(C41*'Changer les paramètres'!$D$18+D41*'Changer les paramètres'!$D$19+E41*'Changer les paramètres'!$D$20+F41*'Changer les paramètres'!$D$21+G41*'Changer les paramètres'!$D$22+H41*'Changer les paramètres'!$D$23,0)</f>
        <v>0</v>
      </c>
      <c r="J41" s="6" t="str">
        <f>IF('Etape 2 - noter les actions'!M42="","",IF('Etape 2 - noter les actions'!M42="POSITIF",1,IF('Etape 2 - noter les actions'!M42="NEGATIF",-1,0)))</f>
        <v/>
      </c>
      <c r="K41" s="6" t="str">
        <f>IF('Etape 2 - noter les actions'!N42="","",IF('Etape 2 - noter les actions'!N42="POSITIF",1,IF('Etape 2 - noter les actions'!N42="NEGATIF",-1,0)))</f>
        <v/>
      </c>
      <c r="L41" s="6" t="str">
        <f>IF('Etape 2 - noter les actions'!O42="","",IF('Etape 2 - noter les actions'!O42="POSITIF",1,IF('Etape 2 - noter les actions'!O42="NEGATIF",-1,0)))</f>
        <v/>
      </c>
      <c r="M41" s="6" t="str">
        <f>IF('Etape 2 - noter les actions'!P42="","",IF('Etape 2 - noter les actions'!P42="POSITIF",1,IF('Etape 2 - noter les actions'!P42="NEGATIF",-1,0)))</f>
        <v/>
      </c>
      <c r="N41" s="6" t="str">
        <f>IF('Etape 2 - noter les actions'!Q42="","",IF('Etape 2 - noter les actions'!Q42="POSITIF",1,IF('Etape 2 - noter les actions'!Q42="NEGATIF",-1,0)))</f>
        <v/>
      </c>
      <c r="O41" s="6" t="str">
        <f>IF('Etape 2 - noter les actions'!R42="","",IF('Etape 2 - noter les actions'!R42="POSITIF",1,IF('Etape 2 - noter les actions'!R42="NEGATIF",-1,0)))</f>
        <v/>
      </c>
      <c r="P41" s="6" t="str">
        <f>IF('Etape 2 - noter les actions'!S42="","",IF('Etape 2 - noter les actions'!S42="POSITIF",1,IF('Etape 2 - noter les actions'!S42="NEGATIF",-1,0)))</f>
        <v/>
      </c>
      <c r="Q41" s="6">
        <f t="shared" si="1"/>
        <v>0</v>
      </c>
    </row>
    <row r="42" spans="1:17" x14ac:dyDescent="0.25">
      <c r="A42" s="3">
        <f>'Etape 2 - noter les actions'!A43</f>
        <v>0</v>
      </c>
      <c r="B42" s="5">
        <f>'Etape 2 - noter les actions'!D43</f>
        <v>0</v>
      </c>
      <c r="C42" s="3" t="str">
        <f>IFERROR(VLOOKUP('Etape 2 - noter les actions'!E43,'Changer les paramètres'!$B$11:$C$15,2,FALSE),"")</f>
        <v/>
      </c>
      <c r="D42" s="3" t="str">
        <f>IFERROR(VLOOKUP('Etape 2 - noter les actions'!F43,'Changer les paramètres'!$D$11:$E$15,2,FALSE),"")</f>
        <v/>
      </c>
      <c r="E42" s="3" t="str">
        <f>IFERROR(VLOOKUP('Etape 2 - noter les actions'!G43,'Changer les paramètres'!$F$11:$G$15,2,FALSE),"")</f>
        <v/>
      </c>
      <c r="F42" s="3" t="str">
        <f>IFERROR(VLOOKUP('Etape 2 - noter les actions'!H43,'Changer les paramètres'!$H$11:$I$15,2,FALSE),"")</f>
        <v/>
      </c>
      <c r="G42" s="3" t="str">
        <f>IFERROR(VLOOKUP('Etape 2 - noter les actions'!I43,'Changer les paramètres'!$J$11:$K$15,2,FALSE),"")</f>
        <v/>
      </c>
      <c r="H42" s="3" t="str">
        <f>IFERROR(VLOOKUP('Etape 2 - noter les actions'!J43,'Changer les paramètres'!$L$11:$M$15,2,FALSE),"")</f>
        <v/>
      </c>
      <c r="I42" s="5">
        <f>IFERROR(C42*'Changer les paramètres'!$D$18+D42*'Changer les paramètres'!$D$19+E42*'Changer les paramètres'!$D$20+F42*'Changer les paramètres'!$D$21+G42*'Changer les paramètres'!$D$22+H42*'Changer les paramètres'!$D$23,0)</f>
        <v>0</v>
      </c>
      <c r="J42" s="6" t="str">
        <f>IF('Etape 2 - noter les actions'!M43="","",IF('Etape 2 - noter les actions'!M43="POSITIF",1,IF('Etape 2 - noter les actions'!M43="NEGATIF",-1,0)))</f>
        <v/>
      </c>
      <c r="K42" s="6" t="str">
        <f>IF('Etape 2 - noter les actions'!N43="","",IF('Etape 2 - noter les actions'!N43="POSITIF",1,IF('Etape 2 - noter les actions'!N43="NEGATIF",-1,0)))</f>
        <v/>
      </c>
      <c r="L42" s="6" t="str">
        <f>IF('Etape 2 - noter les actions'!O43="","",IF('Etape 2 - noter les actions'!O43="POSITIF",1,IF('Etape 2 - noter les actions'!O43="NEGATIF",-1,0)))</f>
        <v/>
      </c>
      <c r="M42" s="6" t="str">
        <f>IF('Etape 2 - noter les actions'!P43="","",IF('Etape 2 - noter les actions'!P43="POSITIF",1,IF('Etape 2 - noter les actions'!P43="NEGATIF",-1,0)))</f>
        <v/>
      </c>
      <c r="N42" s="6" t="str">
        <f>IF('Etape 2 - noter les actions'!Q43="","",IF('Etape 2 - noter les actions'!Q43="POSITIF",1,IF('Etape 2 - noter les actions'!Q43="NEGATIF",-1,0)))</f>
        <v/>
      </c>
      <c r="O42" s="6" t="str">
        <f>IF('Etape 2 - noter les actions'!R43="","",IF('Etape 2 - noter les actions'!R43="POSITIF",1,IF('Etape 2 - noter les actions'!R43="NEGATIF",-1,0)))</f>
        <v/>
      </c>
      <c r="P42" s="6" t="str">
        <f>IF('Etape 2 - noter les actions'!S43="","",IF('Etape 2 - noter les actions'!S43="POSITIF",1,IF('Etape 2 - noter les actions'!S43="NEGATIF",-1,0)))</f>
        <v/>
      </c>
      <c r="Q42" s="6">
        <f t="shared" si="1"/>
        <v>0</v>
      </c>
    </row>
    <row r="43" spans="1:17" x14ac:dyDescent="0.25">
      <c r="A43" s="3">
        <f>'Etape 2 - noter les actions'!A44</f>
        <v>0</v>
      </c>
      <c r="B43" s="5">
        <f>'Etape 2 - noter les actions'!D44</f>
        <v>0</v>
      </c>
      <c r="C43" s="3" t="str">
        <f>IFERROR(VLOOKUP('Etape 2 - noter les actions'!E44,'Changer les paramètres'!$B$11:$C$15,2,FALSE),"")</f>
        <v/>
      </c>
      <c r="D43" s="3" t="str">
        <f>IFERROR(VLOOKUP('Etape 2 - noter les actions'!F44,'Changer les paramètres'!$D$11:$E$15,2,FALSE),"")</f>
        <v/>
      </c>
      <c r="E43" s="3" t="str">
        <f>IFERROR(VLOOKUP('Etape 2 - noter les actions'!G44,'Changer les paramètres'!$F$11:$G$15,2,FALSE),"")</f>
        <v/>
      </c>
      <c r="F43" s="3" t="str">
        <f>IFERROR(VLOOKUP('Etape 2 - noter les actions'!H44,'Changer les paramètres'!$H$11:$I$15,2,FALSE),"")</f>
        <v/>
      </c>
      <c r="G43" s="3" t="str">
        <f>IFERROR(VLOOKUP('Etape 2 - noter les actions'!I44,'Changer les paramètres'!$J$11:$K$15,2,FALSE),"")</f>
        <v/>
      </c>
      <c r="H43" s="3" t="str">
        <f>IFERROR(VLOOKUP('Etape 2 - noter les actions'!J44,'Changer les paramètres'!$L$11:$M$15,2,FALSE),"")</f>
        <v/>
      </c>
      <c r="I43" s="5">
        <f>IFERROR(C43*'Changer les paramètres'!$D$18+D43*'Changer les paramètres'!$D$19+E43*'Changer les paramètres'!$D$20+F43*'Changer les paramètres'!$D$21+G43*'Changer les paramètres'!$D$22+H43*'Changer les paramètres'!$D$23,0)</f>
        <v>0</v>
      </c>
      <c r="J43" s="6" t="str">
        <f>IF('Etape 2 - noter les actions'!M44="","",IF('Etape 2 - noter les actions'!M44="POSITIF",1,IF('Etape 2 - noter les actions'!M44="NEGATIF",-1,0)))</f>
        <v/>
      </c>
      <c r="K43" s="6" t="str">
        <f>IF('Etape 2 - noter les actions'!N44="","",IF('Etape 2 - noter les actions'!N44="POSITIF",1,IF('Etape 2 - noter les actions'!N44="NEGATIF",-1,0)))</f>
        <v/>
      </c>
      <c r="L43" s="6" t="str">
        <f>IF('Etape 2 - noter les actions'!O44="","",IF('Etape 2 - noter les actions'!O44="POSITIF",1,IF('Etape 2 - noter les actions'!O44="NEGATIF",-1,0)))</f>
        <v/>
      </c>
      <c r="M43" s="6" t="str">
        <f>IF('Etape 2 - noter les actions'!P44="","",IF('Etape 2 - noter les actions'!P44="POSITIF",1,IF('Etape 2 - noter les actions'!P44="NEGATIF",-1,0)))</f>
        <v/>
      </c>
      <c r="N43" s="6" t="str">
        <f>IF('Etape 2 - noter les actions'!Q44="","",IF('Etape 2 - noter les actions'!Q44="POSITIF",1,IF('Etape 2 - noter les actions'!Q44="NEGATIF",-1,0)))</f>
        <v/>
      </c>
      <c r="O43" s="6" t="str">
        <f>IF('Etape 2 - noter les actions'!R44="","",IF('Etape 2 - noter les actions'!R44="POSITIF",1,IF('Etape 2 - noter les actions'!R44="NEGATIF",-1,0)))</f>
        <v/>
      </c>
      <c r="P43" s="6" t="str">
        <f>IF('Etape 2 - noter les actions'!S44="","",IF('Etape 2 - noter les actions'!S44="POSITIF",1,IF('Etape 2 - noter les actions'!S44="NEGATIF",-1,0)))</f>
        <v/>
      </c>
      <c r="Q43" s="6">
        <f t="shared" si="1"/>
        <v>0</v>
      </c>
    </row>
    <row r="44" spans="1:17" x14ac:dyDescent="0.25">
      <c r="A44" s="3">
        <f>'Etape 2 - noter les actions'!A45</f>
        <v>0</v>
      </c>
      <c r="B44" s="5">
        <f>'Etape 2 - noter les actions'!D45</f>
        <v>0</v>
      </c>
      <c r="C44" s="3" t="str">
        <f>IFERROR(VLOOKUP('Etape 2 - noter les actions'!E45,'Changer les paramètres'!$B$11:$C$15,2,FALSE),"")</f>
        <v/>
      </c>
      <c r="D44" s="3" t="str">
        <f>IFERROR(VLOOKUP('Etape 2 - noter les actions'!F45,'Changer les paramètres'!$D$11:$E$15,2,FALSE),"")</f>
        <v/>
      </c>
      <c r="E44" s="3" t="str">
        <f>IFERROR(VLOOKUP('Etape 2 - noter les actions'!G45,'Changer les paramètres'!$F$11:$G$15,2,FALSE),"")</f>
        <v/>
      </c>
      <c r="F44" s="3" t="str">
        <f>IFERROR(VLOOKUP('Etape 2 - noter les actions'!H45,'Changer les paramètres'!$H$11:$I$15,2,FALSE),"")</f>
        <v/>
      </c>
      <c r="G44" s="3" t="str">
        <f>IFERROR(VLOOKUP('Etape 2 - noter les actions'!I45,'Changer les paramètres'!$J$11:$K$15,2,FALSE),"")</f>
        <v/>
      </c>
      <c r="H44" s="3" t="str">
        <f>IFERROR(VLOOKUP('Etape 2 - noter les actions'!J45,'Changer les paramètres'!$L$11:$M$15,2,FALSE),"")</f>
        <v/>
      </c>
      <c r="I44" s="5">
        <f>IFERROR(C44*'Changer les paramètres'!$D$18+D44*'Changer les paramètres'!$D$19+E44*'Changer les paramètres'!$D$20+F44*'Changer les paramètres'!$D$21+G44*'Changer les paramètres'!$D$22+H44*'Changer les paramètres'!$D$23,0)</f>
        <v>0</v>
      </c>
      <c r="J44" s="6" t="str">
        <f>IF('Etape 2 - noter les actions'!M45="","",IF('Etape 2 - noter les actions'!M45="POSITIF",1,IF('Etape 2 - noter les actions'!M45="NEGATIF",-1,0)))</f>
        <v/>
      </c>
      <c r="K44" s="6" t="str">
        <f>IF('Etape 2 - noter les actions'!N45="","",IF('Etape 2 - noter les actions'!N45="POSITIF",1,IF('Etape 2 - noter les actions'!N45="NEGATIF",-1,0)))</f>
        <v/>
      </c>
      <c r="L44" s="6" t="str">
        <f>IF('Etape 2 - noter les actions'!O45="","",IF('Etape 2 - noter les actions'!O45="POSITIF",1,IF('Etape 2 - noter les actions'!O45="NEGATIF",-1,0)))</f>
        <v/>
      </c>
      <c r="M44" s="6" t="str">
        <f>IF('Etape 2 - noter les actions'!P45="","",IF('Etape 2 - noter les actions'!P45="POSITIF",1,IF('Etape 2 - noter les actions'!P45="NEGATIF",-1,0)))</f>
        <v/>
      </c>
      <c r="N44" s="6" t="str">
        <f>IF('Etape 2 - noter les actions'!Q45="","",IF('Etape 2 - noter les actions'!Q45="POSITIF",1,IF('Etape 2 - noter les actions'!Q45="NEGATIF",-1,0)))</f>
        <v/>
      </c>
      <c r="O44" s="6" t="str">
        <f>IF('Etape 2 - noter les actions'!R45="","",IF('Etape 2 - noter les actions'!R45="POSITIF",1,IF('Etape 2 - noter les actions'!R45="NEGATIF",-1,0)))</f>
        <v/>
      </c>
      <c r="P44" s="6" t="str">
        <f>IF('Etape 2 - noter les actions'!S45="","",IF('Etape 2 - noter les actions'!S45="POSITIF",1,IF('Etape 2 - noter les actions'!S45="NEGATIF",-1,0)))</f>
        <v/>
      </c>
      <c r="Q44" s="6">
        <f t="shared" si="1"/>
        <v>0</v>
      </c>
    </row>
    <row r="45" spans="1:17" x14ac:dyDescent="0.25">
      <c r="A45" s="3">
        <f>'Etape 2 - noter les actions'!A46</f>
        <v>0</v>
      </c>
      <c r="B45" s="5">
        <f>'Etape 2 - noter les actions'!D46</f>
        <v>0</v>
      </c>
      <c r="C45" s="3" t="str">
        <f>IFERROR(VLOOKUP('Etape 2 - noter les actions'!E46,'Changer les paramètres'!$B$11:$C$15,2,FALSE),"")</f>
        <v/>
      </c>
      <c r="D45" s="3" t="str">
        <f>IFERROR(VLOOKUP('Etape 2 - noter les actions'!F46,'Changer les paramètres'!$D$11:$E$15,2,FALSE),"")</f>
        <v/>
      </c>
      <c r="E45" s="3" t="str">
        <f>IFERROR(VLOOKUP('Etape 2 - noter les actions'!G46,'Changer les paramètres'!$F$11:$G$15,2,FALSE),"")</f>
        <v/>
      </c>
      <c r="F45" s="3" t="str">
        <f>IFERROR(VLOOKUP('Etape 2 - noter les actions'!H46,'Changer les paramètres'!$H$11:$I$15,2,FALSE),"")</f>
        <v/>
      </c>
      <c r="G45" s="3" t="str">
        <f>IFERROR(VLOOKUP('Etape 2 - noter les actions'!I46,'Changer les paramètres'!$J$11:$K$15,2,FALSE),"")</f>
        <v/>
      </c>
      <c r="H45" s="3" t="str">
        <f>IFERROR(VLOOKUP('Etape 2 - noter les actions'!J46,'Changer les paramètres'!$L$11:$M$15,2,FALSE),"")</f>
        <v/>
      </c>
      <c r="I45" s="5">
        <f>IFERROR(C45*'Changer les paramètres'!$D$18+D45*'Changer les paramètres'!$D$19+E45*'Changer les paramètres'!$D$20+F45*'Changer les paramètres'!$D$21+G45*'Changer les paramètres'!$D$22+H45*'Changer les paramètres'!$D$23,0)</f>
        <v>0</v>
      </c>
      <c r="J45" s="6" t="str">
        <f>IF('Etape 2 - noter les actions'!M46="","",IF('Etape 2 - noter les actions'!M46="POSITIF",1,IF('Etape 2 - noter les actions'!M46="NEGATIF",-1,0)))</f>
        <v/>
      </c>
      <c r="K45" s="6" t="str">
        <f>IF('Etape 2 - noter les actions'!N46="","",IF('Etape 2 - noter les actions'!N46="POSITIF",1,IF('Etape 2 - noter les actions'!N46="NEGATIF",-1,0)))</f>
        <v/>
      </c>
      <c r="L45" s="6" t="str">
        <f>IF('Etape 2 - noter les actions'!O46="","",IF('Etape 2 - noter les actions'!O46="POSITIF",1,IF('Etape 2 - noter les actions'!O46="NEGATIF",-1,0)))</f>
        <v/>
      </c>
      <c r="M45" s="6" t="str">
        <f>IF('Etape 2 - noter les actions'!P46="","",IF('Etape 2 - noter les actions'!P46="POSITIF",1,IF('Etape 2 - noter les actions'!P46="NEGATIF",-1,0)))</f>
        <v/>
      </c>
      <c r="N45" s="6" t="str">
        <f>IF('Etape 2 - noter les actions'!Q46="","",IF('Etape 2 - noter les actions'!Q46="POSITIF",1,IF('Etape 2 - noter les actions'!Q46="NEGATIF",-1,0)))</f>
        <v/>
      </c>
      <c r="O45" s="6" t="str">
        <f>IF('Etape 2 - noter les actions'!R46="","",IF('Etape 2 - noter les actions'!R46="POSITIF",1,IF('Etape 2 - noter les actions'!R46="NEGATIF",-1,0)))</f>
        <v/>
      </c>
      <c r="P45" s="6" t="str">
        <f>IF('Etape 2 - noter les actions'!S46="","",IF('Etape 2 - noter les actions'!S46="POSITIF",1,IF('Etape 2 - noter les actions'!S46="NEGATIF",-1,0)))</f>
        <v/>
      </c>
      <c r="Q45" s="6">
        <f t="shared" si="1"/>
        <v>0</v>
      </c>
    </row>
    <row r="46" spans="1:17" x14ac:dyDescent="0.25">
      <c r="A46" s="3">
        <f>'Etape 2 - noter les actions'!A47</f>
        <v>0</v>
      </c>
      <c r="B46" s="5">
        <f>'Etape 2 - noter les actions'!D47</f>
        <v>0</v>
      </c>
      <c r="C46" s="3" t="str">
        <f>IFERROR(VLOOKUP('Etape 2 - noter les actions'!E47,'Changer les paramètres'!$B$11:$C$15,2,FALSE),"")</f>
        <v/>
      </c>
      <c r="D46" s="3" t="str">
        <f>IFERROR(VLOOKUP('Etape 2 - noter les actions'!F47,'Changer les paramètres'!$D$11:$E$15,2,FALSE),"")</f>
        <v/>
      </c>
      <c r="E46" s="3" t="str">
        <f>IFERROR(VLOOKUP('Etape 2 - noter les actions'!G47,'Changer les paramètres'!$F$11:$G$15,2,FALSE),"")</f>
        <v/>
      </c>
      <c r="F46" s="3" t="str">
        <f>IFERROR(VLOOKUP('Etape 2 - noter les actions'!H47,'Changer les paramètres'!$H$11:$I$15,2,FALSE),"")</f>
        <v/>
      </c>
      <c r="G46" s="3" t="str">
        <f>IFERROR(VLOOKUP('Etape 2 - noter les actions'!I47,'Changer les paramètres'!$J$11:$K$15,2,FALSE),"")</f>
        <v/>
      </c>
      <c r="H46" s="3" t="str">
        <f>IFERROR(VLOOKUP('Etape 2 - noter les actions'!J47,'Changer les paramètres'!$L$11:$M$15,2,FALSE),"")</f>
        <v/>
      </c>
      <c r="I46" s="5">
        <f>IFERROR(C46*'Changer les paramètres'!$D$18+D46*'Changer les paramètres'!$D$19+E46*'Changer les paramètres'!$D$20+F46*'Changer les paramètres'!$D$21+G46*'Changer les paramètres'!$D$22+H46*'Changer les paramètres'!$D$23,0)</f>
        <v>0</v>
      </c>
      <c r="J46" s="6" t="str">
        <f>IF('Etape 2 - noter les actions'!M47="","",IF('Etape 2 - noter les actions'!M47="POSITIF",1,IF('Etape 2 - noter les actions'!M47="NEGATIF",-1,0)))</f>
        <v/>
      </c>
      <c r="K46" s="6" t="str">
        <f>IF('Etape 2 - noter les actions'!N47="","",IF('Etape 2 - noter les actions'!N47="POSITIF",1,IF('Etape 2 - noter les actions'!N47="NEGATIF",-1,0)))</f>
        <v/>
      </c>
      <c r="L46" s="6" t="str">
        <f>IF('Etape 2 - noter les actions'!O47="","",IF('Etape 2 - noter les actions'!O47="POSITIF",1,IF('Etape 2 - noter les actions'!O47="NEGATIF",-1,0)))</f>
        <v/>
      </c>
      <c r="M46" s="6" t="str">
        <f>IF('Etape 2 - noter les actions'!P47="","",IF('Etape 2 - noter les actions'!P47="POSITIF",1,IF('Etape 2 - noter les actions'!P47="NEGATIF",-1,0)))</f>
        <v/>
      </c>
      <c r="N46" s="6" t="str">
        <f>IF('Etape 2 - noter les actions'!Q47="","",IF('Etape 2 - noter les actions'!Q47="POSITIF",1,IF('Etape 2 - noter les actions'!Q47="NEGATIF",-1,0)))</f>
        <v/>
      </c>
      <c r="O46" s="6" t="str">
        <f>IF('Etape 2 - noter les actions'!R47="","",IF('Etape 2 - noter les actions'!R47="POSITIF",1,IF('Etape 2 - noter les actions'!R47="NEGATIF",-1,0)))</f>
        <v/>
      </c>
      <c r="P46" s="6" t="str">
        <f>IF('Etape 2 - noter les actions'!S47="","",IF('Etape 2 - noter les actions'!S47="POSITIF",1,IF('Etape 2 - noter les actions'!S47="NEGATIF",-1,0)))</f>
        <v/>
      </c>
      <c r="Q46" s="6">
        <f t="shared" si="1"/>
        <v>0</v>
      </c>
    </row>
    <row r="47" spans="1:17" x14ac:dyDescent="0.25">
      <c r="A47" s="3">
        <f>'Etape 2 - noter les actions'!A48</f>
        <v>0</v>
      </c>
      <c r="B47" s="5">
        <f>'Etape 2 - noter les actions'!D48</f>
        <v>0</v>
      </c>
      <c r="C47" s="3" t="str">
        <f>IFERROR(VLOOKUP('Etape 2 - noter les actions'!E48,'Changer les paramètres'!$B$11:$C$15,2,FALSE),"")</f>
        <v/>
      </c>
      <c r="D47" s="3" t="str">
        <f>IFERROR(VLOOKUP('Etape 2 - noter les actions'!F48,'Changer les paramètres'!$D$11:$E$15,2,FALSE),"")</f>
        <v/>
      </c>
      <c r="E47" s="3" t="str">
        <f>IFERROR(VLOOKUP('Etape 2 - noter les actions'!G48,'Changer les paramètres'!$F$11:$G$15,2,FALSE),"")</f>
        <v/>
      </c>
      <c r="F47" s="3" t="str">
        <f>IFERROR(VLOOKUP('Etape 2 - noter les actions'!H48,'Changer les paramètres'!$H$11:$I$15,2,FALSE),"")</f>
        <v/>
      </c>
      <c r="G47" s="3" t="str">
        <f>IFERROR(VLOOKUP('Etape 2 - noter les actions'!I48,'Changer les paramètres'!$J$11:$K$15,2,FALSE),"")</f>
        <v/>
      </c>
      <c r="H47" s="3" t="str">
        <f>IFERROR(VLOOKUP('Etape 2 - noter les actions'!J48,'Changer les paramètres'!$L$11:$M$15,2,FALSE),"")</f>
        <v/>
      </c>
      <c r="I47" s="5">
        <f>IFERROR(C47*'Changer les paramètres'!$D$18+D47*'Changer les paramètres'!$D$19+E47*'Changer les paramètres'!$D$20+F47*'Changer les paramètres'!$D$21+G47*'Changer les paramètres'!$D$22+H47*'Changer les paramètres'!$D$23,0)</f>
        <v>0</v>
      </c>
      <c r="J47" s="6" t="str">
        <f>IF('Etape 2 - noter les actions'!M48="","",IF('Etape 2 - noter les actions'!M48="POSITIF",1,IF('Etape 2 - noter les actions'!M48="NEGATIF",-1,0)))</f>
        <v/>
      </c>
      <c r="K47" s="6" t="str">
        <f>IF('Etape 2 - noter les actions'!N48="","",IF('Etape 2 - noter les actions'!N48="POSITIF",1,IF('Etape 2 - noter les actions'!N48="NEGATIF",-1,0)))</f>
        <v/>
      </c>
      <c r="L47" s="6" t="str">
        <f>IF('Etape 2 - noter les actions'!O48="","",IF('Etape 2 - noter les actions'!O48="POSITIF",1,IF('Etape 2 - noter les actions'!O48="NEGATIF",-1,0)))</f>
        <v/>
      </c>
      <c r="M47" s="6" t="str">
        <f>IF('Etape 2 - noter les actions'!P48="","",IF('Etape 2 - noter les actions'!P48="POSITIF",1,IF('Etape 2 - noter les actions'!P48="NEGATIF",-1,0)))</f>
        <v/>
      </c>
      <c r="N47" s="6" t="str">
        <f>IF('Etape 2 - noter les actions'!Q48="","",IF('Etape 2 - noter les actions'!Q48="POSITIF",1,IF('Etape 2 - noter les actions'!Q48="NEGATIF",-1,0)))</f>
        <v/>
      </c>
      <c r="O47" s="6" t="str">
        <f>IF('Etape 2 - noter les actions'!R48="","",IF('Etape 2 - noter les actions'!R48="POSITIF",1,IF('Etape 2 - noter les actions'!R48="NEGATIF",-1,0)))</f>
        <v/>
      </c>
      <c r="P47" s="6" t="str">
        <f>IF('Etape 2 - noter les actions'!S48="","",IF('Etape 2 - noter les actions'!S48="POSITIF",1,IF('Etape 2 - noter les actions'!S48="NEGATIF",-1,0)))</f>
        <v/>
      </c>
      <c r="Q47" s="6">
        <f t="shared" si="1"/>
        <v>0</v>
      </c>
    </row>
    <row r="48" spans="1:17" x14ac:dyDescent="0.25">
      <c r="A48" s="3">
        <f>'Etape 2 - noter les actions'!A49</f>
        <v>0</v>
      </c>
      <c r="B48" s="5">
        <f>'Etape 2 - noter les actions'!D49</f>
        <v>0</v>
      </c>
      <c r="C48" s="3" t="str">
        <f>IFERROR(VLOOKUP('Etape 2 - noter les actions'!E49,'Changer les paramètres'!$B$11:$C$15,2,FALSE),"")</f>
        <v/>
      </c>
      <c r="D48" s="3" t="str">
        <f>IFERROR(VLOOKUP('Etape 2 - noter les actions'!F49,'Changer les paramètres'!$D$11:$E$15,2,FALSE),"")</f>
        <v/>
      </c>
      <c r="E48" s="3" t="str">
        <f>IFERROR(VLOOKUP('Etape 2 - noter les actions'!G49,'Changer les paramètres'!$F$11:$G$15,2,FALSE),"")</f>
        <v/>
      </c>
      <c r="F48" s="3" t="str">
        <f>IFERROR(VLOOKUP('Etape 2 - noter les actions'!H49,'Changer les paramètres'!$H$11:$I$15,2,FALSE),"")</f>
        <v/>
      </c>
      <c r="G48" s="3" t="str">
        <f>IFERROR(VLOOKUP('Etape 2 - noter les actions'!I49,'Changer les paramètres'!$J$11:$K$15,2,FALSE),"")</f>
        <v/>
      </c>
      <c r="H48" s="3" t="str">
        <f>IFERROR(VLOOKUP('Etape 2 - noter les actions'!J49,'Changer les paramètres'!$L$11:$M$15,2,FALSE),"")</f>
        <v/>
      </c>
      <c r="I48" s="5">
        <f>IFERROR(C48*'Changer les paramètres'!$D$18+D48*'Changer les paramètres'!$D$19+E48*'Changer les paramètres'!$D$20+F48*'Changer les paramètres'!$D$21+G48*'Changer les paramètres'!$D$22+H48*'Changer les paramètres'!$D$23,0)</f>
        <v>0</v>
      </c>
      <c r="J48" s="6" t="str">
        <f>IF('Etape 2 - noter les actions'!M49="","",IF('Etape 2 - noter les actions'!M49="POSITIF",1,IF('Etape 2 - noter les actions'!M49="NEGATIF",-1,0)))</f>
        <v/>
      </c>
      <c r="K48" s="6" t="str">
        <f>IF('Etape 2 - noter les actions'!N49="","",IF('Etape 2 - noter les actions'!N49="POSITIF",1,IF('Etape 2 - noter les actions'!N49="NEGATIF",-1,0)))</f>
        <v/>
      </c>
      <c r="L48" s="6" t="str">
        <f>IF('Etape 2 - noter les actions'!O49="","",IF('Etape 2 - noter les actions'!O49="POSITIF",1,IF('Etape 2 - noter les actions'!O49="NEGATIF",-1,0)))</f>
        <v/>
      </c>
      <c r="M48" s="6" t="str">
        <f>IF('Etape 2 - noter les actions'!P49="","",IF('Etape 2 - noter les actions'!P49="POSITIF",1,IF('Etape 2 - noter les actions'!P49="NEGATIF",-1,0)))</f>
        <v/>
      </c>
      <c r="N48" s="6" t="str">
        <f>IF('Etape 2 - noter les actions'!Q49="","",IF('Etape 2 - noter les actions'!Q49="POSITIF",1,IF('Etape 2 - noter les actions'!Q49="NEGATIF",-1,0)))</f>
        <v/>
      </c>
      <c r="O48" s="6" t="str">
        <f>IF('Etape 2 - noter les actions'!R49="","",IF('Etape 2 - noter les actions'!R49="POSITIF",1,IF('Etape 2 - noter les actions'!R49="NEGATIF",-1,0)))</f>
        <v/>
      </c>
      <c r="P48" s="6" t="str">
        <f>IF('Etape 2 - noter les actions'!S49="","",IF('Etape 2 - noter les actions'!S49="POSITIF",1,IF('Etape 2 - noter les actions'!S49="NEGATIF",-1,0)))</f>
        <v/>
      </c>
      <c r="Q48" s="6">
        <f t="shared" si="1"/>
        <v>0</v>
      </c>
    </row>
    <row r="49" spans="1:17" x14ac:dyDescent="0.25">
      <c r="A49" s="3">
        <f>'Etape 2 - noter les actions'!A50</f>
        <v>0</v>
      </c>
      <c r="B49" s="5">
        <f>'Etape 2 - noter les actions'!D50</f>
        <v>0</v>
      </c>
      <c r="C49" s="3" t="str">
        <f>IFERROR(VLOOKUP('Etape 2 - noter les actions'!E50,'Changer les paramètres'!$B$11:$C$15,2,FALSE),"")</f>
        <v/>
      </c>
      <c r="D49" s="3" t="str">
        <f>IFERROR(VLOOKUP('Etape 2 - noter les actions'!F50,'Changer les paramètres'!$D$11:$E$15,2,FALSE),"")</f>
        <v/>
      </c>
      <c r="E49" s="3" t="str">
        <f>IFERROR(VLOOKUP('Etape 2 - noter les actions'!G50,'Changer les paramètres'!$F$11:$G$15,2,FALSE),"")</f>
        <v/>
      </c>
      <c r="F49" s="3" t="str">
        <f>IFERROR(VLOOKUP('Etape 2 - noter les actions'!H50,'Changer les paramètres'!$H$11:$I$15,2,FALSE),"")</f>
        <v/>
      </c>
      <c r="G49" s="3" t="str">
        <f>IFERROR(VLOOKUP('Etape 2 - noter les actions'!I50,'Changer les paramètres'!$J$11:$K$15,2,FALSE),"")</f>
        <v/>
      </c>
      <c r="H49" s="3" t="str">
        <f>IFERROR(VLOOKUP('Etape 2 - noter les actions'!J50,'Changer les paramètres'!$L$11:$M$15,2,FALSE),"")</f>
        <v/>
      </c>
      <c r="I49" s="5">
        <f>IFERROR(C49*'Changer les paramètres'!$D$18+D49*'Changer les paramètres'!$D$19+E49*'Changer les paramètres'!$D$20+F49*'Changer les paramètres'!$D$21+G49*'Changer les paramètres'!$D$22+H49*'Changer les paramètres'!$D$23,0)</f>
        <v>0</v>
      </c>
      <c r="J49" s="6" t="str">
        <f>IF('Etape 2 - noter les actions'!M50="","",IF('Etape 2 - noter les actions'!M50="POSITIF",1,IF('Etape 2 - noter les actions'!M50="NEGATIF",-1,0)))</f>
        <v/>
      </c>
      <c r="K49" s="6" t="str">
        <f>IF('Etape 2 - noter les actions'!N50="","",IF('Etape 2 - noter les actions'!N50="POSITIF",1,IF('Etape 2 - noter les actions'!N50="NEGATIF",-1,0)))</f>
        <v/>
      </c>
      <c r="L49" s="6" t="str">
        <f>IF('Etape 2 - noter les actions'!O50="","",IF('Etape 2 - noter les actions'!O50="POSITIF",1,IF('Etape 2 - noter les actions'!O50="NEGATIF",-1,0)))</f>
        <v/>
      </c>
      <c r="M49" s="6" t="str">
        <f>IF('Etape 2 - noter les actions'!P50="","",IF('Etape 2 - noter les actions'!P50="POSITIF",1,IF('Etape 2 - noter les actions'!P50="NEGATIF",-1,0)))</f>
        <v/>
      </c>
      <c r="N49" s="6" t="str">
        <f>IF('Etape 2 - noter les actions'!Q50="","",IF('Etape 2 - noter les actions'!Q50="POSITIF",1,IF('Etape 2 - noter les actions'!Q50="NEGATIF",-1,0)))</f>
        <v/>
      </c>
      <c r="O49" s="6" t="str">
        <f>IF('Etape 2 - noter les actions'!R50="","",IF('Etape 2 - noter les actions'!R50="POSITIF",1,IF('Etape 2 - noter les actions'!R50="NEGATIF",-1,0)))</f>
        <v/>
      </c>
      <c r="P49" s="6" t="str">
        <f>IF('Etape 2 - noter les actions'!S50="","",IF('Etape 2 - noter les actions'!S50="POSITIF",1,IF('Etape 2 - noter les actions'!S50="NEGATIF",-1,0)))</f>
        <v/>
      </c>
      <c r="Q49" s="6">
        <f t="shared" si="1"/>
        <v>0</v>
      </c>
    </row>
    <row r="50" spans="1:17" x14ac:dyDescent="0.25">
      <c r="A50" s="3">
        <f>'Etape 2 - noter les actions'!A51</f>
        <v>0</v>
      </c>
      <c r="B50" s="5">
        <f>'Etape 2 - noter les actions'!D51</f>
        <v>0</v>
      </c>
      <c r="C50" s="3" t="str">
        <f>IFERROR(VLOOKUP('Etape 2 - noter les actions'!E51,'Changer les paramètres'!$B$11:$C$15,2,FALSE),"")</f>
        <v/>
      </c>
      <c r="D50" s="3" t="str">
        <f>IFERROR(VLOOKUP('Etape 2 - noter les actions'!F51,'Changer les paramètres'!$D$11:$E$15,2,FALSE),"")</f>
        <v/>
      </c>
      <c r="E50" s="3" t="str">
        <f>IFERROR(VLOOKUP('Etape 2 - noter les actions'!G51,'Changer les paramètres'!$F$11:$G$15,2,FALSE),"")</f>
        <v/>
      </c>
      <c r="F50" s="3" t="str">
        <f>IFERROR(VLOOKUP('Etape 2 - noter les actions'!H51,'Changer les paramètres'!$H$11:$I$15,2,FALSE),"")</f>
        <v/>
      </c>
      <c r="G50" s="3" t="str">
        <f>IFERROR(VLOOKUP('Etape 2 - noter les actions'!I51,'Changer les paramètres'!$J$11:$K$15,2,FALSE),"")</f>
        <v/>
      </c>
      <c r="H50" s="3" t="str">
        <f>IFERROR(VLOOKUP('Etape 2 - noter les actions'!J51,'Changer les paramètres'!$L$11:$M$15,2,FALSE),"")</f>
        <v/>
      </c>
      <c r="I50" s="5">
        <f>IFERROR(C50*'Changer les paramètres'!$D$18+D50*'Changer les paramètres'!$D$19+E50*'Changer les paramètres'!$D$20+F50*'Changer les paramètres'!$D$21+G50*'Changer les paramètres'!$D$22+H50*'Changer les paramètres'!$D$23,0)</f>
        <v>0</v>
      </c>
      <c r="J50" s="6" t="str">
        <f>IF('Etape 2 - noter les actions'!M51="","",IF('Etape 2 - noter les actions'!M51="POSITIF",1,IF('Etape 2 - noter les actions'!M51="NEGATIF",-1,0)))</f>
        <v/>
      </c>
      <c r="K50" s="6" t="str">
        <f>IF('Etape 2 - noter les actions'!N51="","",IF('Etape 2 - noter les actions'!N51="POSITIF",1,IF('Etape 2 - noter les actions'!N51="NEGATIF",-1,0)))</f>
        <v/>
      </c>
      <c r="L50" s="6" t="str">
        <f>IF('Etape 2 - noter les actions'!O51="","",IF('Etape 2 - noter les actions'!O51="POSITIF",1,IF('Etape 2 - noter les actions'!O51="NEGATIF",-1,0)))</f>
        <v/>
      </c>
      <c r="M50" s="6" t="str">
        <f>IF('Etape 2 - noter les actions'!P51="","",IF('Etape 2 - noter les actions'!P51="POSITIF",1,IF('Etape 2 - noter les actions'!P51="NEGATIF",-1,0)))</f>
        <v/>
      </c>
      <c r="N50" s="6" t="str">
        <f>IF('Etape 2 - noter les actions'!Q51="","",IF('Etape 2 - noter les actions'!Q51="POSITIF",1,IF('Etape 2 - noter les actions'!Q51="NEGATIF",-1,0)))</f>
        <v/>
      </c>
      <c r="O50" s="6" t="str">
        <f>IF('Etape 2 - noter les actions'!R51="","",IF('Etape 2 - noter les actions'!R51="POSITIF",1,IF('Etape 2 - noter les actions'!R51="NEGATIF",-1,0)))</f>
        <v/>
      </c>
      <c r="P50" s="6" t="str">
        <f>IF('Etape 2 - noter les actions'!S51="","",IF('Etape 2 - noter les actions'!S51="POSITIF",1,IF('Etape 2 - noter les actions'!S51="NEGATIF",-1,0)))</f>
        <v/>
      </c>
      <c r="Q50" s="6">
        <f t="shared" si="1"/>
        <v>0</v>
      </c>
    </row>
    <row r="51" spans="1:17" x14ac:dyDescent="0.25">
      <c r="A51" s="3">
        <f>'Etape 2 - noter les actions'!A52</f>
        <v>0</v>
      </c>
      <c r="B51" s="5">
        <f>'Etape 2 - noter les actions'!D52</f>
        <v>0</v>
      </c>
      <c r="C51" s="3" t="str">
        <f>IFERROR(VLOOKUP('Etape 2 - noter les actions'!E52,'Changer les paramètres'!$B$11:$C$15,2,FALSE),"")</f>
        <v/>
      </c>
      <c r="D51" s="3" t="str">
        <f>IFERROR(VLOOKUP('Etape 2 - noter les actions'!F52,'Changer les paramètres'!$D$11:$E$15,2,FALSE),"")</f>
        <v/>
      </c>
      <c r="E51" s="3" t="str">
        <f>IFERROR(VLOOKUP('Etape 2 - noter les actions'!G52,'Changer les paramètres'!$F$11:$G$15,2,FALSE),"")</f>
        <v/>
      </c>
      <c r="F51" s="3" t="str">
        <f>IFERROR(VLOOKUP('Etape 2 - noter les actions'!H52,'Changer les paramètres'!$H$11:$I$15,2,FALSE),"")</f>
        <v/>
      </c>
      <c r="G51" s="3" t="str">
        <f>IFERROR(VLOOKUP('Etape 2 - noter les actions'!I52,'Changer les paramètres'!$J$11:$K$15,2,FALSE),"")</f>
        <v/>
      </c>
      <c r="H51" s="3" t="str">
        <f>IFERROR(VLOOKUP('Etape 2 - noter les actions'!J52,'Changer les paramètres'!$L$11:$M$15,2,FALSE),"")</f>
        <v/>
      </c>
      <c r="I51" s="5">
        <f>IFERROR(C51*'Changer les paramètres'!$D$18+D51*'Changer les paramètres'!$D$19+E51*'Changer les paramètres'!$D$20+F51*'Changer les paramètres'!$D$21+G51*'Changer les paramètres'!$D$22+H51*'Changer les paramètres'!$D$23,0)</f>
        <v>0</v>
      </c>
      <c r="J51" s="6" t="str">
        <f>IF('Etape 2 - noter les actions'!M52="","",IF('Etape 2 - noter les actions'!M52="POSITIF",1,IF('Etape 2 - noter les actions'!M52="NEGATIF",-1,0)))</f>
        <v/>
      </c>
      <c r="K51" s="6" t="str">
        <f>IF('Etape 2 - noter les actions'!N52="","",IF('Etape 2 - noter les actions'!N52="POSITIF",1,IF('Etape 2 - noter les actions'!N52="NEGATIF",-1,0)))</f>
        <v/>
      </c>
      <c r="L51" s="6" t="str">
        <f>IF('Etape 2 - noter les actions'!O52="","",IF('Etape 2 - noter les actions'!O52="POSITIF",1,IF('Etape 2 - noter les actions'!O52="NEGATIF",-1,0)))</f>
        <v/>
      </c>
      <c r="M51" s="6" t="str">
        <f>IF('Etape 2 - noter les actions'!P52="","",IF('Etape 2 - noter les actions'!P52="POSITIF",1,IF('Etape 2 - noter les actions'!P52="NEGATIF",-1,0)))</f>
        <v/>
      </c>
      <c r="N51" s="6" t="str">
        <f>IF('Etape 2 - noter les actions'!Q52="","",IF('Etape 2 - noter les actions'!Q52="POSITIF",1,IF('Etape 2 - noter les actions'!Q52="NEGATIF",-1,0)))</f>
        <v/>
      </c>
      <c r="O51" s="6" t="str">
        <f>IF('Etape 2 - noter les actions'!R52="","",IF('Etape 2 - noter les actions'!R52="POSITIF",1,IF('Etape 2 - noter les actions'!R52="NEGATIF",-1,0)))</f>
        <v/>
      </c>
      <c r="P51" s="6" t="str">
        <f>IF('Etape 2 - noter les actions'!S52="","",IF('Etape 2 - noter les actions'!S52="POSITIF",1,IF('Etape 2 - noter les actions'!S52="NEGATIF",-1,0)))</f>
        <v/>
      </c>
      <c r="Q51" s="6">
        <f t="shared" si="1"/>
        <v>0</v>
      </c>
    </row>
    <row r="52" spans="1:17" x14ac:dyDescent="0.25">
      <c r="A52" s="3">
        <f>'Etape 2 - noter les actions'!A53</f>
        <v>0</v>
      </c>
      <c r="B52" s="5">
        <f>'Etape 2 - noter les actions'!D53</f>
        <v>0</v>
      </c>
      <c r="C52" s="3" t="str">
        <f>IFERROR(VLOOKUP('Etape 2 - noter les actions'!E53,'Changer les paramètres'!$B$11:$C$15,2,FALSE),"")</f>
        <v/>
      </c>
      <c r="D52" s="3" t="str">
        <f>IFERROR(VLOOKUP('Etape 2 - noter les actions'!F53,'Changer les paramètres'!$D$11:$E$15,2,FALSE),"")</f>
        <v/>
      </c>
      <c r="E52" s="3" t="str">
        <f>IFERROR(VLOOKUP('Etape 2 - noter les actions'!G53,'Changer les paramètres'!$F$11:$G$15,2,FALSE),"")</f>
        <v/>
      </c>
      <c r="F52" s="3" t="str">
        <f>IFERROR(VLOOKUP('Etape 2 - noter les actions'!H53,'Changer les paramètres'!$H$11:$I$15,2,FALSE),"")</f>
        <v/>
      </c>
      <c r="G52" s="3" t="str">
        <f>IFERROR(VLOOKUP('Etape 2 - noter les actions'!I53,'Changer les paramètres'!$J$11:$K$15,2,FALSE),"")</f>
        <v/>
      </c>
      <c r="H52" s="3" t="str">
        <f>IFERROR(VLOOKUP('Etape 2 - noter les actions'!J53,'Changer les paramètres'!$L$11:$M$15,2,FALSE),"")</f>
        <v/>
      </c>
      <c r="I52" s="5">
        <f>IFERROR(C52*'Changer les paramètres'!$D$18+D52*'Changer les paramètres'!$D$19+E52*'Changer les paramètres'!$D$20+F52*'Changer les paramètres'!$D$21+G52*'Changer les paramètres'!$D$22+H52*'Changer les paramètres'!$D$23,0)</f>
        <v>0</v>
      </c>
      <c r="J52" s="6" t="str">
        <f>IF('Etape 2 - noter les actions'!M53="","",IF('Etape 2 - noter les actions'!M53="POSITIF",1,IF('Etape 2 - noter les actions'!M53="NEGATIF",-1,0)))</f>
        <v/>
      </c>
      <c r="K52" s="6" t="str">
        <f>IF('Etape 2 - noter les actions'!N53="","",IF('Etape 2 - noter les actions'!N53="POSITIF",1,IF('Etape 2 - noter les actions'!N53="NEGATIF",-1,0)))</f>
        <v/>
      </c>
      <c r="L52" s="6" t="str">
        <f>IF('Etape 2 - noter les actions'!O53="","",IF('Etape 2 - noter les actions'!O53="POSITIF",1,IF('Etape 2 - noter les actions'!O53="NEGATIF",-1,0)))</f>
        <v/>
      </c>
      <c r="M52" s="6" t="str">
        <f>IF('Etape 2 - noter les actions'!P53="","",IF('Etape 2 - noter les actions'!P53="POSITIF",1,IF('Etape 2 - noter les actions'!P53="NEGATIF",-1,0)))</f>
        <v/>
      </c>
      <c r="N52" s="6" t="str">
        <f>IF('Etape 2 - noter les actions'!Q53="","",IF('Etape 2 - noter les actions'!Q53="POSITIF",1,IF('Etape 2 - noter les actions'!Q53="NEGATIF",-1,0)))</f>
        <v/>
      </c>
      <c r="O52" s="6" t="str">
        <f>IF('Etape 2 - noter les actions'!R53="","",IF('Etape 2 - noter les actions'!R53="POSITIF",1,IF('Etape 2 - noter les actions'!R53="NEGATIF",-1,0)))</f>
        <v/>
      </c>
      <c r="P52" s="6" t="str">
        <f>IF('Etape 2 - noter les actions'!S53="","",IF('Etape 2 - noter les actions'!S53="POSITIF",1,IF('Etape 2 - noter les actions'!S53="NEGATIF",-1,0)))</f>
        <v/>
      </c>
      <c r="Q52" s="6">
        <f t="shared" si="1"/>
        <v>0</v>
      </c>
    </row>
    <row r="53" spans="1:17" x14ac:dyDescent="0.25">
      <c r="A53" s="3">
        <f>'Etape 2 - noter les actions'!A54</f>
        <v>0</v>
      </c>
      <c r="B53" s="5">
        <f>'Etape 2 - noter les actions'!D54</f>
        <v>0</v>
      </c>
      <c r="C53" s="3" t="str">
        <f>IFERROR(VLOOKUP('Etape 2 - noter les actions'!E54,'Changer les paramètres'!$B$11:$C$15,2,FALSE),"")</f>
        <v/>
      </c>
      <c r="D53" s="3" t="str">
        <f>IFERROR(VLOOKUP('Etape 2 - noter les actions'!F54,'Changer les paramètres'!$D$11:$E$15,2,FALSE),"")</f>
        <v/>
      </c>
      <c r="E53" s="3" t="str">
        <f>IFERROR(VLOOKUP('Etape 2 - noter les actions'!G54,'Changer les paramètres'!$F$11:$G$15,2,FALSE),"")</f>
        <v/>
      </c>
      <c r="F53" s="3" t="str">
        <f>IFERROR(VLOOKUP('Etape 2 - noter les actions'!H54,'Changer les paramètres'!$H$11:$I$15,2,FALSE),"")</f>
        <v/>
      </c>
      <c r="G53" s="3" t="str">
        <f>IFERROR(VLOOKUP('Etape 2 - noter les actions'!I54,'Changer les paramètres'!$J$11:$K$15,2,FALSE),"")</f>
        <v/>
      </c>
      <c r="H53" s="3" t="str">
        <f>IFERROR(VLOOKUP('Etape 2 - noter les actions'!J54,'Changer les paramètres'!$L$11:$M$15,2,FALSE),"")</f>
        <v/>
      </c>
      <c r="I53" s="5">
        <f>IFERROR(C53*'Changer les paramètres'!$D$18+D53*'Changer les paramètres'!$D$19+E53*'Changer les paramètres'!$D$20+F53*'Changer les paramètres'!$D$21+G53*'Changer les paramètres'!$D$22+H53*'Changer les paramètres'!$D$23,0)</f>
        <v>0</v>
      </c>
      <c r="J53" s="6" t="str">
        <f>IF('Etape 2 - noter les actions'!M54="","",IF('Etape 2 - noter les actions'!M54="POSITIF",1,IF('Etape 2 - noter les actions'!M54="NEGATIF",-1,0)))</f>
        <v/>
      </c>
      <c r="K53" s="6" t="str">
        <f>IF('Etape 2 - noter les actions'!N54="","",IF('Etape 2 - noter les actions'!N54="POSITIF",1,IF('Etape 2 - noter les actions'!N54="NEGATIF",-1,0)))</f>
        <v/>
      </c>
      <c r="L53" s="6" t="str">
        <f>IF('Etape 2 - noter les actions'!O54="","",IF('Etape 2 - noter les actions'!O54="POSITIF",1,IF('Etape 2 - noter les actions'!O54="NEGATIF",-1,0)))</f>
        <v/>
      </c>
      <c r="M53" s="6" t="str">
        <f>IF('Etape 2 - noter les actions'!P54="","",IF('Etape 2 - noter les actions'!P54="POSITIF",1,IF('Etape 2 - noter les actions'!P54="NEGATIF",-1,0)))</f>
        <v/>
      </c>
      <c r="N53" s="6" t="str">
        <f>IF('Etape 2 - noter les actions'!Q54="","",IF('Etape 2 - noter les actions'!Q54="POSITIF",1,IF('Etape 2 - noter les actions'!Q54="NEGATIF",-1,0)))</f>
        <v/>
      </c>
      <c r="O53" s="6" t="str">
        <f>IF('Etape 2 - noter les actions'!R54="","",IF('Etape 2 - noter les actions'!R54="POSITIF",1,IF('Etape 2 - noter les actions'!R54="NEGATIF",-1,0)))</f>
        <v/>
      </c>
      <c r="P53" s="6" t="str">
        <f>IF('Etape 2 - noter les actions'!S54="","",IF('Etape 2 - noter les actions'!S54="POSITIF",1,IF('Etape 2 - noter les actions'!S54="NEGATIF",-1,0)))</f>
        <v/>
      </c>
      <c r="Q53" s="6">
        <f t="shared" si="1"/>
        <v>0</v>
      </c>
    </row>
    <row r="54" spans="1:17" x14ac:dyDescent="0.25">
      <c r="A54" s="3">
        <f>'Etape 2 - noter les actions'!A55</f>
        <v>0</v>
      </c>
      <c r="B54" s="5">
        <f>'Etape 2 - noter les actions'!D55</f>
        <v>0</v>
      </c>
      <c r="C54" s="3" t="str">
        <f>IFERROR(VLOOKUP('Etape 2 - noter les actions'!E55,'Changer les paramètres'!$B$11:$C$15,2,FALSE),"")</f>
        <v/>
      </c>
      <c r="D54" s="3" t="str">
        <f>IFERROR(VLOOKUP('Etape 2 - noter les actions'!F55,'Changer les paramètres'!$D$11:$E$15,2,FALSE),"")</f>
        <v/>
      </c>
      <c r="E54" s="3" t="str">
        <f>IFERROR(VLOOKUP('Etape 2 - noter les actions'!G55,'Changer les paramètres'!$F$11:$G$15,2,FALSE),"")</f>
        <v/>
      </c>
      <c r="F54" s="3" t="str">
        <f>IFERROR(VLOOKUP('Etape 2 - noter les actions'!H55,'Changer les paramètres'!$H$11:$I$15,2,FALSE),"")</f>
        <v/>
      </c>
      <c r="G54" s="3" t="str">
        <f>IFERROR(VLOOKUP('Etape 2 - noter les actions'!I55,'Changer les paramètres'!$J$11:$K$15,2,FALSE),"")</f>
        <v/>
      </c>
      <c r="H54" s="3" t="str">
        <f>IFERROR(VLOOKUP('Etape 2 - noter les actions'!J55,'Changer les paramètres'!$L$11:$M$15,2,FALSE),"")</f>
        <v/>
      </c>
      <c r="I54" s="5">
        <f>IFERROR(C54*'Changer les paramètres'!$D$18+D54*'Changer les paramètres'!$D$19+E54*'Changer les paramètres'!$D$20+F54*'Changer les paramètres'!$D$21+G54*'Changer les paramètres'!$D$22+H54*'Changer les paramètres'!$D$23,0)</f>
        <v>0</v>
      </c>
      <c r="J54" s="6" t="str">
        <f>IF('Etape 2 - noter les actions'!M55="","",IF('Etape 2 - noter les actions'!M55="POSITIF",1,IF('Etape 2 - noter les actions'!M55="NEGATIF",-1,0)))</f>
        <v/>
      </c>
      <c r="K54" s="6" t="str">
        <f>IF('Etape 2 - noter les actions'!N55="","",IF('Etape 2 - noter les actions'!N55="POSITIF",1,IF('Etape 2 - noter les actions'!N55="NEGATIF",-1,0)))</f>
        <v/>
      </c>
      <c r="L54" s="6" t="str">
        <f>IF('Etape 2 - noter les actions'!O55="","",IF('Etape 2 - noter les actions'!O55="POSITIF",1,IF('Etape 2 - noter les actions'!O55="NEGATIF",-1,0)))</f>
        <v/>
      </c>
      <c r="M54" s="6" t="str">
        <f>IF('Etape 2 - noter les actions'!P55="","",IF('Etape 2 - noter les actions'!P55="POSITIF",1,IF('Etape 2 - noter les actions'!P55="NEGATIF",-1,0)))</f>
        <v/>
      </c>
      <c r="N54" s="6" t="str">
        <f>IF('Etape 2 - noter les actions'!Q55="","",IF('Etape 2 - noter les actions'!Q55="POSITIF",1,IF('Etape 2 - noter les actions'!Q55="NEGATIF",-1,0)))</f>
        <v/>
      </c>
      <c r="O54" s="6" t="str">
        <f>IF('Etape 2 - noter les actions'!R55="","",IF('Etape 2 - noter les actions'!R55="POSITIF",1,IF('Etape 2 - noter les actions'!R55="NEGATIF",-1,0)))</f>
        <v/>
      </c>
      <c r="P54" s="6" t="str">
        <f>IF('Etape 2 - noter les actions'!S55="","",IF('Etape 2 - noter les actions'!S55="POSITIF",1,IF('Etape 2 - noter les actions'!S55="NEGATIF",-1,0)))</f>
        <v/>
      </c>
      <c r="Q54" s="6">
        <f t="shared" si="1"/>
        <v>0</v>
      </c>
    </row>
    <row r="55" spans="1:17" x14ac:dyDescent="0.25">
      <c r="A55" s="3">
        <f>'Etape 2 - noter les actions'!A56</f>
        <v>0</v>
      </c>
      <c r="B55" s="5">
        <f>'Etape 2 - noter les actions'!D56</f>
        <v>0</v>
      </c>
      <c r="C55" s="3" t="str">
        <f>IFERROR(VLOOKUP('Etape 2 - noter les actions'!E56,'Changer les paramètres'!$B$11:$C$15,2,FALSE),"")</f>
        <v/>
      </c>
      <c r="D55" s="3" t="str">
        <f>IFERROR(VLOOKUP('Etape 2 - noter les actions'!F56,'Changer les paramètres'!$D$11:$E$15,2,FALSE),"")</f>
        <v/>
      </c>
      <c r="E55" s="3" t="str">
        <f>IFERROR(VLOOKUP('Etape 2 - noter les actions'!G56,'Changer les paramètres'!$F$11:$G$15,2,FALSE),"")</f>
        <v/>
      </c>
      <c r="F55" s="3" t="str">
        <f>IFERROR(VLOOKUP('Etape 2 - noter les actions'!H56,'Changer les paramètres'!$H$11:$I$15,2,FALSE),"")</f>
        <v/>
      </c>
      <c r="G55" s="3" t="str">
        <f>IFERROR(VLOOKUP('Etape 2 - noter les actions'!I56,'Changer les paramètres'!$J$11:$K$15,2,FALSE),"")</f>
        <v/>
      </c>
      <c r="H55" s="3" t="str">
        <f>IFERROR(VLOOKUP('Etape 2 - noter les actions'!J56,'Changer les paramètres'!$L$11:$M$15,2,FALSE),"")</f>
        <v/>
      </c>
      <c r="I55" s="5">
        <f>IFERROR(C55*'Changer les paramètres'!$D$18+D55*'Changer les paramètres'!$D$19+E55*'Changer les paramètres'!$D$20+F55*'Changer les paramètres'!$D$21+G55*'Changer les paramètres'!$D$22+H55*'Changer les paramètres'!$D$23,0)</f>
        <v>0</v>
      </c>
      <c r="J55" s="6" t="str">
        <f>IF('Etape 2 - noter les actions'!M56="","",IF('Etape 2 - noter les actions'!M56="POSITIF",1,IF('Etape 2 - noter les actions'!M56="NEGATIF",-1,0)))</f>
        <v/>
      </c>
      <c r="K55" s="6" t="str">
        <f>IF('Etape 2 - noter les actions'!N56="","",IF('Etape 2 - noter les actions'!N56="POSITIF",1,IF('Etape 2 - noter les actions'!N56="NEGATIF",-1,0)))</f>
        <v/>
      </c>
      <c r="L55" s="6" t="str">
        <f>IF('Etape 2 - noter les actions'!O56="","",IF('Etape 2 - noter les actions'!O56="POSITIF",1,IF('Etape 2 - noter les actions'!O56="NEGATIF",-1,0)))</f>
        <v/>
      </c>
      <c r="M55" s="6" t="str">
        <f>IF('Etape 2 - noter les actions'!P56="","",IF('Etape 2 - noter les actions'!P56="POSITIF",1,IF('Etape 2 - noter les actions'!P56="NEGATIF",-1,0)))</f>
        <v/>
      </c>
      <c r="N55" s="6" t="str">
        <f>IF('Etape 2 - noter les actions'!Q56="","",IF('Etape 2 - noter les actions'!Q56="POSITIF",1,IF('Etape 2 - noter les actions'!Q56="NEGATIF",-1,0)))</f>
        <v/>
      </c>
      <c r="O55" s="6" t="str">
        <f>IF('Etape 2 - noter les actions'!R56="","",IF('Etape 2 - noter les actions'!R56="POSITIF",1,IF('Etape 2 - noter les actions'!R56="NEGATIF",-1,0)))</f>
        <v/>
      </c>
      <c r="P55" s="6" t="str">
        <f>IF('Etape 2 - noter les actions'!S56="","",IF('Etape 2 - noter les actions'!S56="POSITIF",1,IF('Etape 2 - noter les actions'!S56="NEGATIF",-1,0)))</f>
        <v/>
      </c>
      <c r="Q55" s="6">
        <f t="shared" si="1"/>
        <v>0</v>
      </c>
    </row>
    <row r="56" spans="1:17" x14ac:dyDescent="0.25">
      <c r="A56" s="3">
        <f>'Etape 2 - noter les actions'!A57</f>
        <v>0</v>
      </c>
      <c r="B56" s="5">
        <f>'Etape 2 - noter les actions'!D57</f>
        <v>0</v>
      </c>
      <c r="C56" s="3" t="str">
        <f>IFERROR(VLOOKUP('Etape 2 - noter les actions'!E57,'Changer les paramètres'!$B$11:$C$15,2,FALSE),"")</f>
        <v/>
      </c>
      <c r="D56" s="3" t="str">
        <f>IFERROR(VLOOKUP('Etape 2 - noter les actions'!F57,'Changer les paramètres'!$D$11:$E$15,2,FALSE),"")</f>
        <v/>
      </c>
      <c r="E56" s="3" t="str">
        <f>IFERROR(VLOOKUP('Etape 2 - noter les actions'!G57,'Changer les paramètres'!$F$11:$G$15,2,FALSE),"")</f>
        <v/>
      </c>
      <c r="F56" s="3" t="str">
        <f>IFERROR(VLOOKUP('Etape 2 - noter les actions'!H57,'Changer les paramètres'!$H$11:$I$15,2,FALSE),"")</f>
        <v/>
      </c>
      <c r="G56" s="3" t="str">
        <f>IFERROR(VLOOKUP('Etape 2 - noter les actions'!I57,'Changer les paramètres'!$J$11:$K$15,2,FALSE),"")</f>
        <v/>
      </c>
      <c r="H56" s="3" t="str">
        <f>IFERROR(VLOOKUP('Etape 2 - noter les actions'!J57,'Changer les paramètres'!$L$11:$M$15,2,FALSE),"")</f>
        <v/>
      </c>
      <c r="I56" s="5">
        <f>IFERROR(C56*'Changer les paramètres'!$D$18+D56*'Changer les paramètres'!$D$19+E56*'Changer les paramètres'!$D$20+F56*'Changer les paramètres'!$D$21+G56*'Changer les paramètres'!$D$22+H56*'Changer les paramètres'!$D$23,0)</f>
        <v>0</v>
      </c>
      <c r="J56" s="6" t="str">
        <f>IF('Etape 2 - noter les actions'!M57="","",IF('Etape 2 - noter les actions'!M57="POSITIF",1,IF('Etape 2 - noter les actions'!M57="NEGATIF",-1,0)))</f>
        <v/>
      </c>
      <c r="K56" s="6" t="str">
        <f>IF('Etape 2 - noter les actions'!N57="","",IF('Etape 2 - noter les actions'!N57="POSITIF",1,IF('Etape 2 - noter les actions'!N57="NEGATIF",-1,0)))</f>
        <v/>
      </c>
      <c r="L56" s="6" t="str">
        <f>IF('Etape 2 - noter les actions'!O57="","",IF('Etape 2 - noter les actions'!O57="POSITIF",1,IF('Etape 2 - noter les actions'!O57="NEGATIF",-1,0)))</f>
        <v/>
      </c>
      <c r="M56" s="6" t="str">
        <f>IF('Etape 2 - noter les actions'!P57="","",IF('Etape 2 - noter les actions'!P57="POSITIF",1,IF('Etape 2 - noter les actions'!P57="NEGATIF",-1,0)))</f>
        <v/>
      </c>
      <c r="N56" s="6" t="str">
        <f>IF('Etape 2 - noter les actions'!Q57="","",IF('Etape 2 - noter les actions'!Q57="POSITIF",1,IF('Etape 2 - noter les actions'!Q57="NEGATIF",-1,0)))</f>
        <v/>
      </c>
      <c r="O56" s="6" t="str">
        <f>IF('Etape 2 - noter les actions'!R57="","",IF('Etape 2 - noter les actions'!R57="POSITIF",1,IF('Etape 2 - noter les actions'!R57="NEGATIF",-1,0)))</f>
        <v/>
      </c>
      <c r="P56" s="6" t="str">
        <f>IF('Etape 2 - noter les actions'!S57="","",IF('Etape 2 - noter les actions'!S57="POSITIF",1,IF('Etape 2 - noter les actions'!S57="NEGATIF",-1,0)))</f>
        <v/>
      </c>
      <c r="Q56" s="6">
        <f t="shared" si="1"/>
        <v>0</v>
      </c>
    </row>
    <row r="57" spans="1:17" x14ac:dyDescent="0.25">
      <c r="A57" s="3">
        <f>'Etape 2 - noter les actions'!A58</f>
        <v>0</v>
      </c>
      <c r="B57" s="5">
        <f>'Etape 2 - noter les actions'!D58</f>
        <v>0</v>
      </c>
      <c r="C57" s="3" t="str">
        <f>IFERROR(VLOOKUP('Etape 2 - noter les actions'!E58,'Changer les paramètres'!$B$11:$C$15,2,FALSE),"")</f>
        <v/>
      </c>
      <c r="D57" s="3" t="str">
        <f>IFERROR(VLOOKUP('Etape 2 - noter les actions'!F58,'Changer les paramètres'!$D$11:$E$15,2,FALSE),"")</f>
        <v/>
      </c>
      <c r="E57" s="3" t="str">
        <f>IFERROR(VLOOKUP('Etape 2 - noter les actions'!G58,'Changer les paramètres'!$F$11:$G$15,2,FALSE),"")</f>
        <v/>
      </c>
      <c r="F57" s="3" t="str">
        <f>IFERROR(VLOOKUP('Etape 2 - noter les actions'!H58,'Changer les paramètres'!$H$11:$I$15,2,FALSE),"")</f>
        <v/>
      </c>
      <c r="G57" s="3" t="str">
        <f>IFERROR(VLOOKUP('Etape 2 - noter les actions'!I58,'Changer les paramètres'!$J$11:$K$15,2,FALSE),"")</f>
        <v/>
      </c>
      <c r="H57" s="3" t="str">
        <f>IFERROR(VLOOKUP('Etape 2 - noter les actions'!J58,'Changer les paramètres'!$L$11:$M$15,2,FALSE),"")</f>
        <v/>
      </c>
      <c r="I57" s="5">
        <f>IFERROR(C57*'Changer les paramètres'!$D$18+D57*'Changer les paramètres'!$D$19+E57*'Changer les paramètres'!$D$20+F57*'Changer les paramètres'!$D$21+G57*'Changer les paramètres'!$D$22+H57*'Changer les paramètres'!$D$23,0)</f>
        <v>0</v>
      </c>
      <c r="J57" s="6" t="str">
        <f>IF('Etape 2 - noter les actions'!M58="","",IF('Etape 2 - noter les actions'!M58="POSITIF",1,IF('Etape 2 - noter les actions'!M58="NEGATIF",-1,0)))</f>
        <v/>
      </c>
      <c r="K57" s="6" t="str">
        <f>IF('Etape 2 - noter les actions'!N58="","",IF('Etape 2 - noter les actions'!N58="POSITIF",1,IF('Etape 2 - noter les actions'!N58="NEGATIF",-1,0)))</f>
        <v/>
      </c>
      <c r="L57" s="6" t="str">
        <f>IF('Etape 2 - noter les actions'!O58="","",IF('Etape 2 - noter les actions'!O58="POSITIF",1,IF('Etape 2 - noter les actions'!O58="NEGATIF",-1,0)))</f>
        <v/>
      </c>
      <c r="M57" s="6" t="str">
        <f>IF('Etape 2 - noter les actions'!P58="","",IF('Etape 2 - noter les actions'!P58="POSITIF",1,IF('Etape 2 - noter les actions'!P58="NEGATIF",-1,0)))</f>
        <v/>
      </c>
      <c r="N57" s="6" t="str">
        <f>IF('Etape 2 - noter les actions'!Q58="","",IF('Etape 2 - noter les actions'!Q58="POSITIF",1,IF('Etape 2 - noter les actions'!Q58="NEGATIF",-1,0)))</f>
        <v/>
      </c>
      <c r="O57" s="6" t="str">
        <f>IF('Etape 2 - noter les actions'!R58="","",IF('Etape 2 - noter les actions'!R58="POSITIF",1,IF('Etape 2 - noter les actions'!R58="NEGATIF",-1,0)))</f>
        <v/>
      </c>
      <c r="P57" s="6" t="str">
        <f>IF('Etape 2 - noter les actions'!S58="","",IF('Etape 2 - noter les actions'!S58="POSITIF",1,IF('Etape 2 - noter les actions'!S58="NEGATIF",-1,0)))</f>
        <v/>
      </c>
      <c r="Q57" s="6">
        <f t="shared" si="1"/>
        <v>0</v>
      </c>
    </row>
    <row r="58" spans="1:17" x14ac:dyDescent="0.25">
      <c r="A58" s="3">
        <f>'Etape 2 - noter les actions'!A59</f>
        <v>0</v>
      </c>
      <c r="B58" s="5">
        <f>'Etape 2 - noter les actions'!D59</f>
        <v>0</v>
      </c>
      <c r="C58" s="3" t="str">
        <f>IFERROR(VLOOKUP('Etape 2 - noter les actions'!E59,'Changer les paramètres'!$B$11:$C$15,2,FALSE),"")</f>
        <v/>
      </c>
      <c r="D58" s="3" t="str">
        <f>IFERROR(VLOOKUP('Etape 2 - noter les actions'!F59,'Changer les paramètres'!$D$11:$E$15,2,FALSE),"")</f>
        <v/>
      </c>
      <c r="E58" s="3" t="str">
        <f>IFERROR(VLOOKUP('Etape 2 - noter les actions'!G59,'Changer les paramètres'!$F$11:$G$15,2,FALSE),"")</f>
        <v/>
      </c>
      <c r="F58" s="3" t="str">
        <f>IFERROR(VLOOKUP('Etape 2 - noter les actions'!H59,'Changer les paramètres'!$H$11:$I$15,2,FALSE),"")</f>
        <v/>
      </c>
      <c r="G58" s="3" t="str">
        <f>IFERROR(VLOOKUP('Etape 2 - noter les actions'!I59,'Changer les paramètres'!$J$11:$K$15,2,FALSE),"")</f>
        <v/>
      </c>
      <c r="H58" s="3" t="str">
        <f>IFERROR(VLOOKUP('Etape 2 - noter les actions'!J59,'Changer les paramètres'!$L$11:$M$15,2,FALSE),"")</f>
        <v/>
      </c>
      <c r="I58" s="5">
        <f>IFERROR(C58*'Changer les paramètres'!$D$18+D58*'Changer les paramètres'!$D$19+E58*'Changer les paramètres'!$D$20+F58*'Changer les paramètres'!$D$21+G58*'Changer les paramètres'!$D$22+H58*'Changer les paramètres'!$D$23,0)</f>
        <v>0</v>
      </c>
      <c r="J58" s="6" t="str">
        <f>IF('Etape 2 - noter les actions'!M59="","",IF('Etape 2 - noter les actions'!M59="POSITIF",1,IF('Etape 2 - noter les actions'!M59="NEGATIF",-1,0)))</f>
        <v/>
      </c>
      <c r="K58" s="6" t="str">
        <f>IF('Etape 2 - noter les actions'!N59="","",IF('Etape 2 - noter les actions'!N59="POSITIF",1,IF('Etape 2 - noter les actions'!N59="NEGATIF",-1,0)))</f>
        <v/>
      </c>
      <c r="L58" s="6" t="str">
        <f>IF('Etape 2 - noter les actions'!O59="","",IF('Etape 2 - noter les actions'!O59="POSITIF",1,IF('Etape 2 - noter les actions'!O59="NEGATIF",-1,0)))</f>
        <v/>
      </c>
      <c r="M58" s="6" t="str">
        <f>IF('Etape 2 - noter les actions'!P59="","",IF('Etape 2 - noter les actions'!P59="POSITIF",1,IF('Etape 2 - noter les actions'!P59="NEGATIF",-1,0)))</f>
        <v/>
      </c>
      <c r="N58" s="6" t="str">
        <f>IF('Etape 2 - noter les actions'!Q59="","",IF('Etape 2 - noter les actions'!Q59="POSITIF",1,IF('Etape 2 - noter les actions'!Q59="NEGATIF",-1,0)))</f>
        <v/>
      </c>
      <c r="O58" s="6" t="str">
        <f>IF('Etape 2 - noter les actions'!R59="","",IF('Etape 2 - noter les actions'!R59="POSITIF",1,IF('Etape 2 - noter les actions'!R59="NEGATIF",-1,0)))</f>
        <v/>
      </c>
      <c r="P58" s="6" t="str">
        <f>IF('Etape 2 - noter les actions'!S59="","",IF('Etape 2 - noter les actions'!S59="POSITIF",1,IF('Etape 2 - noter les actions'!S59="NEGATIF",-1,0)))</f>
        <v/>
      </c>
      <c r="Q58" s="6">
        <f t="shared" si="1"/>
        <v>0</v>
      </c>
    </row>
    <row r="59" spans="1:17" x14ac:dyDescent="0.25">
      <c r="A59" s="3">
        <f>'Etape 2 - noter les actions'!A60</f>
        <v>0</v>
      </c>
      <c r="B59" s="5">
        <f>'Etape 2 - noter les actions'!D60</f>
        <v>0</v>
      </c>
      <c r="C59" s="3" t="str">
        <f>IFERROR(VLOOKUP('Etape 2 - noter les actions'!E60,'Changer les paramètres'!$B$11:$C$15,2,FALSE),"")</f>
        <v/>
      </c>
      <c r="D59" s="3" t="str">
        <f>IFERROR(VLOOKUP('Etape 2 - noter les actions'!F60,'Changer les paramètres'!$D$11:$E$15,2,FALSE),"")</f>
        <v/>
      </c>
      <c r="E59" s="3" t="str">
        <f>IFERROR(VLOOKUP('Etape 2 - noter les actions'!G60,'Changer les paramètres'!$F$11:$G$15,2,FALSE),"")</f>
        <v/>
      </c>
      <c r="F59" s="3" t="str">
        <f>IFERROR(VLOOKUP('Etape 2 - noter les actions'!H60,'Changer les paramètres'!$H$11:$I$15,2,FALSE),"")</f>
        <v/>
      </c>
      <c r="G59" s="3" t="str">
        <f>IFERROR(VLOOKUP('Etape 2 - noter les actions'!I60,'Changer les paramètres'!$J$11:$K$15,2,FALSE),"")</f>
        <v/>
      </c>
      <c r="H59" s="3" t="str">
        <f>IFERROR(VLOOKUP('Etape 2 - noter les actions'!J60,'Changer les paramètres'!$L$11:$M$15,2,FALSE),"")</f>
        <v/>
      </c>
      <c r="I59" s="5">
        <f>IFERROR(C59*'Changer les paramètres'!$D$18+D59*'Changer les paramètres'!$D$19+E59*'Changer les paramètres'!$D$20+F59*'Changer les paramètres'!$D$21+G59*'Changer les paramètres'!$D$22+H59*'Changer les paramètres'!$D$23,0)</f>
        <v>0</v>
      </c>
      <c r="J59" s="6" t="str">
        <f>IF('Etape 2 - noter les actions'!M60="","",IF('Etape 2 - noter les actions'!M60="POSITIF",1,IF('Etape 2 - noter les actions'!M60="NEGATIF",-1,0)))</f>
        <v/>
      </c>
      <c r="K59" s="6" t="str">
        <f>IF('Etape 2 - noter les actions'!N60="","",IF('Etape 2 - noter les actions'!N60="POSITIF",1,IF('Etape 2 - noter les actions'!N60="NEGATIF",-1,0)))</f>
        <v/>
      </c>
      <c r="L59" s="6" t="str">
        <f>IF('Etape 2 - noter les actions'!O60="","",IF('Etape 2 - noter les actions'!O60="POSITIF",1,IF('Etape 2 - noter les actions'!O60="NEGATIF",-1,0)))</f>
        <v/>
      </c>
      <c r="M59" s="6" t="str">
        <f>IF('Etape 2 - noter les actions'!P60="","",IF('Etape 2 - noter les actions'!P60="POSITIF",1,IF('Etape 2 - noter les actions'!P60="NEGATIF",-1,0)))</f>
        <v/>
      </c>
      <c r="N59" s="6" t="str">
        <f>IF('Etape 2 - noter les actions'!Q60="","",IF('Etape 2 - noter les actions'!Q60="POSITIF",1,IF('Etape 2 - noter les actions'!Q60="NEGATIF",-1,0)))</f>
        <v/>
      </c>
      <c r="O59" s="6" t="str">
        <f>IF('Etape 2 - noter les actions'!R60="","",IF('Etape 2 - noter les actions'!R60="POSITIF",1,IF('Etape 2 - noter les actions'!R60="NEGATIF",-1,0)))</f>
        <v/>
      </c>
      <c r="P59" s="6" t="str">
        <f>IF('Etape 2 - noter les actions'!S60="","",IF('Etape 2 - noter les actions'!S60="POSITIF",1,IF('Etape 2 - noter les actions'!S60="NEGATIF",-1,0)))</f>
        <v/>
      </c>
      <c r="Q59" s="6">
        <f t="shared" si="1"/>
        <v>0</v>
      </c>
    </row>
    <row r="60" spans="1:17" x14ac:dyDescent="0.25">
      <c r="A60" s="3">
        <f>'Etape 2 - noter les actions'!A61</f>
        <v>0</v>
      </c>
      <c r="B60" s="5">
        <f>'Etape 2 - noter les actions'!D61</f>
        <v>0</v>
      </c>
      <c r="C60" s="3" t="str">
        <f>IFERROR(VLOOKUP('Etape 2 - noter les actions'!E61,'Changer les paramètres'!$B$11:$C$15,2,FALSE),"")</f>
        <v/>
      </c>
      <c r="D60" s="3" t="str">
        <f>IFERROR(VLOOKUP('Etape 2 - noter les actions'!F61,'Changer les paramètres'!$D$11:$E$15,2,FALSE),"")</f>
        <v/>
      </c>
      <c r="E60" s="3" t="str">
        <f>IFERROR(VLOOKUP('Etape 2 - noter les actions'!G61,'Changer les paramètres'!$F$11:$G$15,2,FALSE),"")</f>
        <v/>
      </c>
      <c r="F60" s="3" t="str">
        <f>IFERROR(VLOOKUP('Etape 2 - noter les actions'!H61,'Changer les paramètres'!$H$11:$I$15,2,FALSE),"")</f>
        <v/>
      </c>
      <c r="G60" s="3" t="str">
        <f>IFERROR(VLOOKUP('Etape 2 - noter les actions'!I61,'Changer les paramètres'!$J$11:$K$15,2,FALSE),"")</f>
        <v/>
      </c>
      <c r="H60" s="3" t="str">
        <f>IFERROR(VLOOKUP('Etape 2 - noter les actions'!J61,'Changer les paramètres'!$L$11:$M$15,2,FALSE),"")</f>
        <v/>
      </c>
      <c r="I60" s="5">
        <f>IFERROR(C60*'Changer les paramètres'!$D$18+D60*'Changer les paramètres'!$D$19+E60*'Changer les paramètres'!$D$20+F60*'Changer les paramètres'!$D$21+G60*'Changer les paramètres'!$D$22+H60*'Changer les paramètres'!$D$23,0)</f>
        <v>0</v>
      </c>
      <c r="J60" s="6" t="str">
        <f>IF('Etape 2 - noter les actions'!M61="","",IF('Etape 2 - noter les actions'!M61="POSITIF",1,IF('Etape 2 - noter les actions'!M61="NEGATIF",-1,0)))</f>
        <v/>
      </c>
      <c r="K60" s="6" t="str">
        <f>IF('Etape 2 - noter les actions'!N61="","",IF('Etape 2 - noter les actions'!N61="POSITIF",1,IF('Etape 2 - noter les actions'!N61="NEGATIF",-1,0)))</f>
        <v/>
      </c>
      <c r="L60" s="6" t="str">
        <f>IF('Etape 2 - noter les actions'!O61="","",IF('Etape 2 - noter les actions'!O61="POSITIF",1,IF('Etape 2 - noter les actions'!O61="NEGATIF",-1,0)))</f>
        <v/>
      </c>
      <c r="M60" s="6" t="str">
        <f>IF('Etape 2 - noter les actions'!P61="","",IF('Etape 2 - noter les actions'!P61="POSITIF",1,IF('Etape 2 - noter les actions'!P61="NEGATIF",-1,0)))</f>
        <v/>
      </c>
      <c r="N60" s="6" t="str">
        <f>IF('Etape 2 - noter les actions'!Q61="","",IF('Etape 2 - noter les actions'!Q61="POSITIF",1,IF('Etape 2 - noter les actions'!Q61="NEGATIF",-1,0)))</f>
        <v/>
      </c>
      <c r="O60" s="6" t="str">
        <f>IF('Etape 2 - noter les actions'!R61="","",IF('Etape 2 - noter les actions'!R61="POSITIF",1,IF('Etape 2 - noter les actions'!R61="NEGATIF",-1,0)))</f>
        <v/>
      </c>
      <c r="P60" s="6" t="str">
        <f>IF('Etape 2 - noter les actions'!S61="","",IF('Etape 2 - noter les actions'!S61="POSITIF",1,IF('Etape 2 - noter les actions'!S61="NEGATIF",-1,0)))</f>
        <v/>
      </c>
      <c r="Q60" s="6">
        <f t="shared" si="1"/>
        <v>0</v>
      </c>
    </row>
    <row r="61" spans="1:17" x14ac:dyDescent="0.25">
      <c r="A61" s="3">
        <f>'Etape 2 - noter les actions'!A62</f>
        <v>0</v>
      </c>
      <c r="B61" s="5">
        <f>'Etape 2 - noter les actions'!D62</f>
        <v>0</v>
      </c>
      <c r="C61" s="3" t="str">
        <f>IFERROR(VLOOKUP('Etape 2 - noter les actions'!E62,'Changer les paramètres'!$B$11:$C$15,2,FALSE),"")</f>
        <v/>
      </c>
      <c r="D61" s="3" t="str">
        <f>IFERROR(VLOOKUP('Etape 2 - noter les actions'!F62,'Changer les paramètres'!$D$11:$E$15,2,FALSE),"")</f>
        <v/>
      </c>
      <c r="E61" s="3" t="str">
        <f>IFERROR(VLOOKUP('Etape 2 - noter les actions'!G62,'Changer les paramètres'!$F$11:$G$15,2,FALSE),"")</f>
        <v/>
      </c>
      <c r="F61" s="3" t="str">
        <f>IFERROR(VLOOKUP('Etape 2 - noter les actions'!H62,'Changer les paramètres'!$H$11:$I$15,2,FALSE),"")</f>
        <v/>
      </c>
      <c r="G61" s="3" t="str">
        <f>IFERROR(VLOOKUP('Etape 2 - noter les actions'!I62,'Changer les paramètres'!$J$11:$K$15,2,FALSE),"")</f>
        <v/>
      </c>
      <c r="H61" s="3" t="str">
        <f>IFERROR(VLOOKUP('Etape 2 - noter les actions'!J62,'Changer les paramètres'!$L$11:$M$15,2,FALSE),"")</f>
        <v/>
      </c>
      <c r="I61" s="5">
        <f>IFERROR(C61*'Changer les paramètres'!$D$18+D61*'Changer les paramètres'!$D$19+E61*'Changer les paramètres'!$D$20+F61*'Changer les paramètres'!$D$21+G61*'Changer les paramètres'!$D$22+H61*'Changer les paramètres'!$D$23,0)</f>
        <v>0</v>
      </c>
      <c r="J61" s="6" t="str">
        <f>IF('Etape 2 - noter les actions'!M62="","",IF('Etape 2 - noter les actions'!M62="POSITIF",1,IF('Etape 2 - noter les actions'!M62="NEGATIF",-1,0)))</f>
        <v/>
      </c>
      <c r="K61" s="6" t="str">
        <f>IF('Etape 2 - noter les actions'!N62="","",IF('Etape 2 - noter les actions'!N62="POSITIF",1,IF('Etape 2 - noter les actions'!N62="NEGATIF",-1,0)))</f>
        <v/>
      </c>
      <c r="L61" s="6" t="str">
        <f>IF('Etape 2 - noter les actions'!O62="","",IF('Etape 2 - noter les actions'!O62="POSITIF",1,IF('Etape 2 - noter les actions'!O62="NEGATIF",-1,0)))</f>
        <v/>
      </c>
      <c r="M61" s="6" t="str">
        <f>IF('Etape 2 - noter les actions'!P62="","",IF('Etape 2 - noter les actions'!P62="POSITIF",1,IF('Etape 2 - noter les actions'!P62="NEGATIF",-1,0)))</f>
        <v/>
      </c>
      <c r="N61" s="6" t="str">
        <f>IF('Etape 2 - noter les actions'!Q62="","",IF('Etape 2 - noter les actions'!Q62="POSITIF",1,IF('Etape 2 - noter les actions'!Q62="NEGATIF",-1,0)))</f>
        <v/>
      </c>
      <c r="O61" s="6" t="str">
        <f>IF('Etape 2 - noter les actions'!R62="","",IF('Etape 2 - noter les actions'!R62="POSITIF",1,IF('Etape 2 - noter les actions'!R62="NEGATIF",-1,0)))</f>
        <v/>
      </c>
      <c r="P61" s="6" t="str">
        <f>IF('Etape 2 - noter les actions'!S62="","",IF('Etape 2 - noter les actions'!S62="POSITIF",1,IF('Etape 2 - noter les actions'!S62="NEGATIF",-1,0)))</f>
        <v/>
      </c>
      <c r="Q61" s="6">
        <f t="shared" si="1"/>
        <v>0</v>
      </c>
    </row>
    <row r="62" spans="1:17" x14ac:dyDescent="0.25">
      <c r="A62" s="3">
        <f>'Etape 2 - noter les actions'!A63</f>
        <v>0</v>
      </c>
      <c r="B62" s="5">
        <f>'Etape 2 - noter les actions'!D63</f>
        <v>0</v>
      </c>
      <c r="C62" s="3" t="str">
        <f>IFERROR(VLOOKUP('Etape 2 - noter les actions'!E63,'Changer les paramètres'!$B$11:$C$15,2,FALSE),"")</f>
        <v/>
      </c>
      <c r="D62" s="3" t="str">
        <f>IFERROR(VLOOKUP('Etape 2 - noter les actions'!F63,'Changer les paramètres'!$D$11:$E$15,2,FALSE),"")</f>
        <v/>
      </c>
      <c r="E62" s="3" t="str">
        <f>IFERROR(VLOOKUP('Etape 2 - noter les actions'!G63,'Changer les paramètres'!$F$11:$G$15,2,FALSE),"")</f>
        <v/>
      </c>
      <c r="F62" s="3" t="str">
        <f>IFERROR(VLOOKUP('Etape 2 - noter les actions'!H63,'Changer les paramètres'!$H$11:$I$15,2,FALSE),"")</f>
        <v/>
      </c>
      <c r="G62" s="3" t="str">
        <f>IFERROR(VLOOKUP('Etape 2 - noter les actions'!I63,'Changer les paramètres'!$J$11:$K$15,2,FALSE),"")</f>
        <v/>
      </c>
      <c r="H62" s="3" t="str">
        <f>IFERROR(VLOOKUP('Etape 2 - noter les actions'!J63,'Changer les paramètres'!$L$11:$M$15,2,FALSE),"")</f>
        <v/>
      </c>
      <c r="I62" s="5">
        <f>IFERROR(C62*'Changer les paramètres'!$D$18+D62*'Changer les paramètres'!$D$19+E62*'Changer les paramètres'!$D$20+F62*'Changer les paramètres'!$D$21+G62*'Changer les paramètres'!$D$22+H62*'Changer les paramètres'!$D$23,0)</f>
        <v>0</v>
      </c>
      <c r="J62" s="6" t="str">
        <f>IF('Etape 2 - noter les actions'!M63="","",IF('Etape 2 - noter les actions'!M63="POSITIF",1,IF('Etape 2 - noter les actions'!M63="NEGATIF",-1,0)))</f>
        <v/>
      </c>
      <c r="K62" s="6" t="str">
        <f>IF('Etape 2 - noter les actions'!N63="","",IF('Etape 2 - noter les actions'!N63="POSITIF",1,IF('Etape 2 - noter les actions'!N63="NEGATIF",-1,0)))</f>
        <v/>
      </c>
      <c r="L62" s="6" t="str">
        <f>IF('Etape 2 - noter les actions'!O63="","",IF('Etape 2 - noter les actions'!O63="POSITIF",1,IF('Etape 2 - noter les actions'!O63="NEGATIF",-1,0)))</f>
        <v/>
      </c>
      <c r="M62" s="6" t="str">
        <f>IF('Etape 2 - noter les actions'!P63="","",IF('Etape 2 - noter les actions'!P63="POSITIF",1,IF('Etape 2 - noter les actions'!P63="NEGATIF",-1,0)))</f>
        <v/>
      </c>
      <c r="N62" s="6" t="str">
        <f>IF('Etape 2 - noter les actions'!Q63="","",IF('Etape 2 - noter les actions'!Q63="POSITIF",1,IF('Etape 2 - noter les actions'!Q63="NEGATIF",-1,0)))</f>
        <v/>
      </c>
      <c r="O62" s="6" t="str">
        <f>IF('Etape 2 - noter les actions'!R63="","",IF('Etape 2 - noter les actions'!R63="POSITIF",1,IF('Etape 2 - noter les actions'!R63="NEGATIF",-1,0)))</f>
        <v/>
      </c>
      <c r="P62" s="6" t="str">
        <f>IF('Etape 2 - noter les actions'!S63="","",IF('Etape 2 - noter les actions'!S63="POSITIF",1,IF('Etape 2 - noter les actions'!S63="NEGATIF",-1,0)))</f>
        <v/>
      </c>
      <c r="Q62" s="6">
        <f t="shared" si="1"/>
        <v>0</v>
      </c>
    </row>
    <row r="63" spans="1:17" x14ac:dyDescent="0.25">
      <c r="A63" s="3">
        <f>'Etape 2 - noter les actions'!A64</f>
        <v>0</v>
      </c>
      <c r="B63" s="5">
        <f>'Etape 2 - noter les actions'!D64</f>
        <v>0</v>
      </c>
      <c r="C63" s="3" t="str">
        <f>IFERROR(VLOOKUP('Etape 2 - noter les actions'!E64,'Changer les paramètres'!$B$11:$C$15,2,FALSE),"")</f>
        <v/>
      </c>
      <c r="D63" s="3" t="str">
        <f>IFERROR(VLOOKUP('Etape 2 - noter les actions'!F64,'Changer les paramètres'!$D$11:$E$15,2,FALSE),"")</f>
        <v/>
      </c>
      <c r="E63" s="3" t="str">
        <f>IFERROR(VLOOKUP('Etape 2 - noter les actions'!G64,'Changer les paramètres'!$F$11:$G$15,2,FALSE),"")</f>
        <v/>
      </c>
      <c r="F63" s="3" t="str">
        <f>IFERROR(VLOOKUP('Etape 2 - noter les actions'!H64,'Changer les paramètres'!$H$11:$I$15,2,FALSE),"")</f>
        <v/>
      </c>
      <c r="G63" s="3" t="str">
        <f>IFERROR(VLOOKUP('Etape 2 - noter les actions'!I64,'Changer les paramètres'!$J$11:$K$15,2,FALSE),"")</f>
        <v/>
      </c>
      <c r="H63" s="3" t="str">
        <f>IFERROR(VLOOKUP('Etape 2 - noter les actions'!J64,'Changer les paramètres'!$L$11:$M$15,2,FALSE),"")</f>
        <v/>
      </c>
      <c r="I63" s="5">
        <f>IFERROR(C63*'Changer les paramètres'!$D$18+D63*'Changer les paramètres'!$D$19+E63*'Changer les paramètres'!$D$20+F63*'Changer les paramètres'!$D$21+G63*'Changer les paramètres'!$D$22+H63*'Changer les paramètres'!$D$23,0)</f>
        <v>0</v>
      </c>
      <c r="J63" s="6" t="str">
        <f>IF('Etape 2 - noter les actions'!M64="","",IF('Etape 2 - noter les actions'!M64="POSITIF",1,IF('Etape 2 - noter les actions'!M64="NEGATIF",-1,0)))</f>
        <v/>
      </c>
      <c r="K63" s="6" t="str">
        <f>IF('Etape 2 - noter les actions'!N64="","",IF('Etape 2 - noter les actions'!N64="POSITIF",1,IF('Etape 2 - noter les actions'!N64="NEGATIF",-1,0)))</f>
        <v/>
      </c>
      <c r="L63" s="6" t="str">
        <f>IF('Etape 2 - noter les actions'!O64="","",IF('Etape 2 - noter les actions'!O64="POSITIF",1,IF('Etape 2 - noter les actions'!O64="NEGATIF",-1,0)))</f>
        <v/>
      </c>
      <c r="M63" s="6" t="str">
        <f>IF('Etape 2 - noter les actions'!P64="","",IF('Etape 2 - noter les actions'!P64="POSITIF",1,IF('Etape 2 - noter les actions'!P64="NEGATIF",-1,0)))</f>
        <v/>
      </c>
      <c r="N63" s="6" t="str">
        <f>IF('Etape 2 - noter les actions'!Q64="","",IF('Etape 2 - noter les actions'!Q64="POSITIF",1,IF('Etape 2 - noter les actions'!Q64="NEGATIF",-1,0)))</f>
        <v/>
      </c>
      <c r="O63" s="6" t="str">
        <f>IF('Etape 2 - noter les actions'!R64="","",IF('Etape 2 - noter les actions'!R64="POSITIF",1,IF('Etape 2 - noter les actions'!R64="NEGATIF",-1,0)))</f>
        <v/>
      </c>
      <c r="P63" s="6" t="str">
        <f>IF('Etape 2 - noter les actions'!S64="","",IF('Etape 2 - noter les actions'!S64="POSITIF",1,IF('Etape 2 - noter les actions'!S64="NEGATIF",-1,0)))</f>
        <v/>
      </c>
      <c r="Q63" s="6">
        <f t="shared" si="1"/>
        <v>0</v>
      </c>
    </row>
    <row r="64" spans="1:17" x14ac:dyDescent="0.25">
      <c r="A64" s="3">
        <f>'Etape 2 - noter les actions'!A65</f>
        <v>0</v>
      </c>
      <c r="B64" s="5">
        <f>'Etape 2 - noter les actions'!D65</f>
        <v>0</v>
      </c>
      <c r="C64" s="3" t="str">
        <f>IFERROR(VLOOKUP('Etape 2 - noter les actions'!E65,'Changer les paramètres'!$B$11:$C$15,2,FALSE),"")</f>
        <v/>
      </c>
      <c r="D64" s="3" t="str">
        <f>IFERROR(VLOOKUP('Etape 2 - noter les actions'!F65,'Changer les paramètres'!$D$11:$E$15,2,FALSE),"")</f>
        <v/>
      </c>
      <c r="E64" s="3" t="str">
        <f>IFERROR(VLOOKUP('Etape 2 - noter les actions'!G65,'Changer les paramètres'!$F$11:$G$15,2,FALSE),"")</f>
        <v/>
      </c>
      <c r="F64" s="3" t="str">
        <f>IFERROR(VLOOKUP('Etape 2 - noter les actions'!H65,'Changer les paramètres'!$H$11:$I$15,2,FALSE),"")</f>
        <v/>
      </c>
      <c r="G64" s="3" t="str">
        <f>IFERROR(VLOOKUP('Etape 2 - noter les actions'!I65,'Changer les paramètres'!$J$11:$K$15,2,FALSE),"")</f>
        <v/>
      </c>
      <c r="H64" s="3" t="str">
        <f>IFERROR(VLOOKUP('Etape 2 - noter les actions'!J65,'Changer les paramètres'!$L$11:$M$15,2,FALSE),"")</f>
        <v/>
      </c>
      <c r="I64" s="5">
        <f>IFERROR(C64*'Changer les paramètres'!$D$18+D64*'Changer les paramètres'!$D$19+E64*'Changer les paramètres'!$D$20+F64*'Changer les paramètres'!$D$21+G64*'Changer les paramètres'!$D$22+H64*'Changer les paramètres'!$D$23,0)</f>
        <v>0</v>
      </c>
      <c r="J64" s="6" t="str">
        <f>IF('Etape 2 - noter les actions'!M65="","",IF('Etape 2 - noter les actions'!M65="POSITIF",1,IF('Etape 2 - noter les actions'!M65="NEGATIF",-1,0)))</f>
        <v/>
      </c>
      <c r="K64" s="6" t="str">
        <f>IF('Etape 2 - noter les actions'!N65="","",IF('Etape 2 - noter les actions'!N65="POSITIF",1,IF('Etape 2 - noter les actions'!N65="NEGATIF",-1,0)))</f>
        <v/>
      </c>
      <c r="L64" s="6" t="str">
        <f>IF('Etape 2 - noter les actions'!O65="","",IF('Etape 2 - noter les actions'!O65="POSITIF",1,IF('Etape 2 - noter les actions'!O65="NEGATIF",-1,0)))</f>
        <v/>
      </c>
      <c r="M64" s="6" t="str">
        <f>IF('Etape 2 - noter les actions'!P65="","",IF('Etape 2 - noter les actions'!P65="POSITIF",1,IF('Etape 2 - noter les actions'!P65="NEGATIF",-1,0)))</f>
        <v/>
      </c>
      <c r="N64" s="6" t="str">
        <f>IF('Etape 2 - noter les actions'!Q65="","",IF('Etape 2 - noter les actions'!Q65="POSITIF",1,IF('Etape 2 - noter les actions'!Q65="NEGATIF",-1,0)))</f>
        <v/>
      </c>
      <c r="O64" s="6" t="str">
        <f>IF('Etape 2 - noter les actions'!R65="","",IF('Etape 2 - noter les actions'!R65="POSITIF",1,IF('Etape 2 - noter les actions'!R65="NEGATIF",-1,0)))</f>
        <v/>
      </c>
      <c r="P64" s="6" t="str">
        <f>IF('Etape 2 - noter les actions'!S65="","",IF('Etape 2 - noter les actions'!S65="POSITIF",1,IF('Etape 2 - noter les actions'!S65="NEGATIF",-1,0)))</f>
        <v/>
      </c>
      <c r="Q64" s="6">
        <f t="shared" si="1"/>
        <v>0</v>
      </c>
    </row>
    <row r="65" spans="1:17" x14ac:dyDescent="0.25">
      <c r="A65" s="3">
        <f>'Etape 2 - noter les actions'!A66</f>
        <v>0</v>
      </c>
      <c r="B65" s="5">
        <f>'Etape 2 - noter les actions'!D66</f>
        <v>0</v>
      </c>
      <c r="C65" s="3" t="str">
        <f>IFERROR(VLOOKUP('Etape 2 - noter les actions'!E66,'Changer les paramètres'!$B$11:$C$15,2,FALSE),"")</f>
        <v/>
      </c>
      <c r="D65" s="3" t="str">
        <f>IFERROR(VLOOKUP('Etape 2 - noter les actions'!F66,'Changer les paramètres'!$D$11:$E$15,2,FALSE),"")</f>
        <v/>
      </c>
      <c r="E65" s="3" t="str">
        <f>IFERROR(VLOOKUP('Etape 2 - noter les actions'!G66,'Changer les paramètres'!$F$11:$G$15,2,FALSE),"")</f>
        <v/>
      </c>
      <c r="F65" s="3" t="str">
        <f>IFERROR(VLOOKUP('Etape 2 - noter les actions'!H66,'Changer les paramètres'!$H$11:$I$15,2,FALSE),"")</f>
        <v/>
      </c>
      <c r="G65" s="3" t="str">
        <f>IFERROR(VLOOKUP('Etape 2 - noter les actions'!I66,'Changer les paramètres'!$J$11:$K$15,2,FALSE),"")</f>
        <v/>
      </c>
      <c r="H65" s="3" t="str">
        <f>IFERROR(VLOOKUP('Etape 2 - noter les actions'!J66,'Changer les paramètres'!$L$11:$M$15,2,FALSE),"")</f>
        <v/>
      </c>
      <c r="I65" s="5">
        <f>IFERROR(C65*'Changer les paramètres'!$D$18+D65*'Changer les paramètres'!$D$19+E65*'Changer les paramètres'!$D$20+F65*'Changer les paramètres'!$D$21+G65*'Changer les paramètres'!$D$22+H65*'Changer les paramètres'!$D$23,0)</f>
        <v>0</v>
      </c>
      <c r="J65" s="6" t="str">
        <f>IF('Etape 2 - noter les actions'!M66="","",IF('Etape 2 - noter les actions'!M66="POSITIF",1,IF('Etape 2 - noter les actions'!M66="NEGATIF",-1,0)))</f>
        <v/>
      </c>
      <c r="K65" s="6" t="str">
        <f>IF('Etape 2 - noter les actions'!N66="","",IF('Etape 2 - noter les actions'!N66="POSITIF",1,IF('Etape 2 - noter les actions'!N66="NEGATIF",-1,0)))</f>
        <v/>
      </c>
      <c r="L65" s="6" t="str">
        <f>IF('Etape 2 - noter les actions'!O66="","",IF('Etape 2 - noter les actions'!O66="POSITIF",1,IF('Etape 2 - noter les actions'!O66="NEGATIF",-1,0)))</f>
        <v/>
      </c>
      <c r="M65" s="6" t="str">
        <f>IF('Etape 2 - noter les actions'!P66="","",IF('Etape 2 - noter les actions'!P66="POSITIF",1,IF('Etape 2 - noter les actions'!P66="NEGATIF",-1,0)))</f>
        <v/>
      </c>
      <c r="N65" s="6" t="str">
        <f>IF('Etape 2 - noter les actions'!Q66="","",IF('Etape 2 - noter les actions'!Q66="POSITIF",1,IF('Etape 2 - noter les actions'!Q66="NEGATIF",-1,0)))</f>
        <v/>
      </c>
      <c r="O65" s="6" t="str">
        <f>IF('Etape 2 - noter les actions'!R66="","",IF('Etape 2 - noter les actions'!R66="POSITIF",1,IF('Etape 2 - noter les actions'!R66="NEGATIF",-1,0)))</f>
        <v/>
      </c>
      <c r="P65" s="6" t="str">
        <f>IF('Etape 2 - noter les actions'!S66="","",IF('Etape 2 - noter les actions'!S66="POSITIF",1,IF('Etape 2 - noter les actions'!S66="NEGATIF",-1,0)))</f>
        <v/>
      </c>
      <c r="Q65" s="6">
        <f t="shared" si="1"/>
        <v>0</v>
      </c>
    </row>
    <row r="66" spans="1:17" x14ac:dyDescent="0.25">
      <c r="A66" s="3">
        <f>'Etape 2 - noter les actions'!A67</f>
        <v>0</v>
      </c>
      <c r="B66" s="5">
        <f>'Etape 2 - noter les actions'!D67</f>
        <v>0</v>
      </c>
      <c r="C66" s="3" t="str">
        <f>IFERROR(VLOOKUP('Etape 2 - noter les actions'!E67,'Changer les paramètres'!$B$11:$C$15,2,FALSE),"")</f>
        <v/>
      </c>
      <c r="D66" s="3" t="str">
        <f>IFERROR(VLOOKUP('Etape 2 - noter les actions'!F67,'Changer les paramètres'!$D$11:$E$15,2,FALSE),"")</f>
        <v/>
      </c>
      <c r="E66" s="3" t="str">
        <f>IFERROR(VLOOKUP('Etape 2 - noter les actions'!G67,'Changer les paramètres'!$F$11:$G$15,2,FALSE),"")</f>
        <v/>
      </c>
      <c r="F66" s="3" t="str">
        <f>IFERROR(VLOOKUP('Etape 2 - noter les actions'!H67,'Changer les paramètres'!$H$11:$I$15,2,FALSE),"")</f>
        <v/>
      </c>
      <c r="G66" s="3" t="str">
        <f>IFERROR(VLOOKUP('Etape 2 - noter les actions'!I67,'Changer les paramètres'!$J$11:$K$15,2,FALSE),"")</f>
        <v/>
      </c>
      <c r="H66" s="3" t="str">
        <f>IFERROR(VLOOKUP('Etape 2 - noter les actions'!J67,'Changer les paramètres'!$L$11:$M$15,2,FALSE),"")</f>
        <v/>
      </c>
      <c r="I66" s="5">
        <f>IFERROR(C66*'Changer les paramètres'!$D$18+D66*'Changer les paramètres'!$D$19+E66*'Changer les paramètres'!$D$20+F66*'Changer les paramètres'!$D$21+G66*'Changer les paramètres'!$D$22+H66*'Changer les paramètres'!$D$23,0)</f>
        <v>0</v>
      </c>
      <c r="J66" s="6" t="str">
        <f>IF('Etape 2 - noter les actions'!M67="","",IF('Etape 2 - noter les actions'!M67="POSITIF",1,IF('Etape 2 - noter les actions'!M67="NEGATIF",-1,0)))</f>
        <v/>
      </c>
      <c r="K66" s="6" t="str">
        <f>IF('Etape 2 - noter les actions'!N67="","",IF('Etape 2 - noter les actions'!N67="POSITIF",1,IF('Etape 2 - noter les actions'!N67="NEGATIF",-1,0)))</f>
        <v/>
      </c>
      <c r="L66" s="6" t="str">
        <f>IF('Etape 2 - noter les actions'!O67="","",IF('Etape 2 - noter les actions'!O67="POSITIF",1,IF('Etape 2 - noter les actions'!O67="NEGATIF",-1,0)))</f>
        <v/>
      </c>
      <c r="M66" s="6" t="str">
        <f>IF('Etape 2 - noter les actions'!P67="","",IF('Etape 2 - noter les actions'!P67="POSITIF",1,IF('Etape 2 - noter les actions'!P67="NEGATIF",-1,0)))</f>
        <v/>
      </c>
      <c r="N66" s="6" t="str">
        <f>IF('Etape 2 - noter les actions'!Q67="","",IF('Etape 2 - noter les actions'!Q67="POSITIF",1,IF('Etape 2 - noter les actions'!Q67="NEGATIF",-1,0)))</f>
        <v/>
      </c>
      <c r="O66" s="6" t="str">
        <f>IF('Etape 2 - noter les actions'!R67="","",IF('Etape 2 - noter les actions'!R67="POSITIF",1,IF('Etape 2 - noter les actions'!R67="NEGATIF",-1,0)))</f>
        <v/>
      </c>
      <c r="P66" s="6" t="str">
        <f>IF('Etape 2 - noter les actions'!S67="","",IF('Etape 2 - noter les actions'!S67="POSITIF",1,IF('Etape 2 - noter les actions'!S67="NEGATIF",-1,0)))</f>
        <v/>
      </c>
      <c r="Q66" s="6">
        <f t="shared" si="1"/>
        <v>0</v>
      </c>
    </row>
    <row r="67" spans="1:17" x14ac:dyDescent="0.25">
      <c r="A67" s="3">
        <f>'Etape 2 - noter les actions'!A68</f>
        <v>0</v>
      </c>
      <c r="B67" s="5">
        <f>'Etape 2 - noter les actions'!D68</f>
        <v>0</v>
      </c>
      <c r="C67" s="3" t="str">
        <f>IFERROR(VLOOKUP('Etape 2 - noter les actions'!E68,'Changer les paramètres'!$B$11:$C$15,2,FALSE),"")</f>
        <v/>
      </c>
      <c r="D67" s="3" t="str">
        <f>IFERROR(VLOOKUP('Etape 2 - noter les actions'!F68,'Changer les paramètres'!$D$11:$E$15,2,FALSE),"")</f>
        <v/>
      </c>
      <c r="E67" s="3" t="str">
        <f>IFERROR(VLOOKUP('Etape 2 - noter les actions'!G68,'Changer les paramètres'!$F$11:$G$15,2,FALSE),"")</f>
        <v/>
      </c>
      <c r="F67" s="3" t="str">
        <f>IFERROR(VLOOKUP('Etape 2 - noter les actions'!H68,'Changer les paramètres'!$H$11:$I$15,2,FALSE),"")</f>
        <v/>
      </c>
      <c r="G67" s="3" t="str">
        <f>IFERROR(VLOOKUP('Etape 2 - noter les actions'!I68,'Changer les paramètres'!$J$11:$K$15,2,FALSE),"")</f>
        <v/>
      </c>
      <c r="H67" s="3" t="str">
        <f>IFERROR(VLOOKUP('Etape 2 - noter les actions'!J68,'Changer les paramètres'!$L$11:$M$15,2,FALSE),"")</f>
        <v/>
      </c>
      <c r="I67" s="5">
        <f>IFERROR(C67*'Changer les paramètres'!$D$18+D67*'Changer les paramètres'!$D$19+E67*'Changer les paramètres'!$D$20+F67*'Changer les paramètres'!$D$21+G67*'Changer les paramètres'!$D$22+H67*'Changer les paramètres'!$D$23,0)</f>
        <v>0</v>
      </c>
      <c r="J67" s="6" t="str">
        <f>IF('Etape 2 - noter les actions'!M68="","",IF('Etape 2 - noter les actions'!M68="POSITIF",1,IF('Etape 2 - noter les actions'!M68="NEGATIF",-1,0)))</f>
        <v/>
      </c>
      <c r="K67" s="6" t="str">
        <f>IF('Etape 2 - noter les actions'!N68="","",IF('Etape 2 - noter les actions'!N68="POSITIF",1,IF('Etape 2 - noter les actions'!N68="NEGATIF",-1,0)))</f>
        <v/>
      </c>
      <c r="L67" s="6" t="str">
        <f>IF('Etape 2 - noter les actions'!O68="","",IF('Etape 2 - noter les actions'!O68="POSITIF",1,IF('Etape 2 - noter les actions'!O68="NEGATIF",-1,0)))</f>
        <v/>
      </c>
      <c r="M67" s="6" t="str">
        <f>IF('Etape 2 - noter les actions'!P68="","",IF('Etape 2 - noter les actions'!P68="POSITIF",1,IF('Etape 2 - noter les actions'!P68="NEGATIF",-1,0)))</f>
        <v/>
      </c>
      <c r="N67" s="6" t="str">
        <f>IF('Etape 2 - noter les actions'!Q68="","",IF('Etape 2 - noter les actions'!Q68="POSITIF",1,IF('Etape 2 - noter les actions'!Q68="NEGATIF",-1,0)))</f>
        <v/>
      </c>
      <c r="O67" s="6" t="str">
        <f>IF('Etape 2 - noter les actions'!R68="","",IF('Etape 2 - noter les actions'!R68="POSITIF",1,IF('Etape 2 - noter les actions'!R68="NEGATIF",-1,0)))</f>
        <v/>
      </c>
      <c r="P67" s="6" t="str">
        <f>IF('Etape 2 - noter les actions'!S68="","",IF('Etape 2 - noter les actions'!S68="POSITIF",1,IF('Etape 2 - noter les actions'!S68="NEGATIF",-1,0)))</f>
        <v/>
      </c>
      <c r="Q67" s="6">
        <f t="shared" ref="Q67:Q130" si="2">SUM(J67:P67)</f>
        <v>0</v>
      </c>
    </row>
    <row r="68" spans="1:17" x14ac:dyDescent="0.25">
      <c r="A68" s="3">
        <f>'Etape 2 - noter les actions'!A69</f>
        <v>0</v>
      </c>
      <c r="B68" s="5">
        <f>'Etape 2 - noter les actions'!D69</f>
        <v>0</v>
      </c>
      <c r="C68" s="3" t="str">
        <f>IFERROR(VLOOKUP('Etape 2 - noter les actions'!E69,'Changer les paramètres'!$B$11:$C$15,2,FALSE),"")</f>
        <v/>
      </c>
      <c r="D68" s="3" t="str">
        <f>IFERROR(VLOOKUP('Etape 2 - noter les actions'!F69,'Changer les paramètres'!$D$11:$E$15,2,FALSE),"")</f>
        <v/>
      </c>
      <c r="E68" s="3" t="str">
        <f>IFERROR(VLOOKUP('Etape 2 - noter les actions'!G69,'Changer les paramètres'!$F$11:$G$15,2,FALSE),"")</f>
        <v/>
      </c>
      <c r="F68" s="3" t="str">
        <f>IFERROR(VLOOKUP('Etape 2 - noter les actions'!H69,'Changer les paramètres'!$H$11:$I$15,2,FALSE),"")</f>
        <v/>
      </c>
      <c r="G68" s="3" t="str">
        <f>IFERROR(VLOOKUP('Etape 2 - noter les actions'!I69,'Changer les paramètres'!$J$11:$K$15,2,FALSE),"")</f>
        <v/>
      </c>
      <c r="H68" s="3" t="str">
        <f>IFERROR(VLOOKUP('Etape 2 - noter les actions'!J69,'Changer les paramètres'!$L$11:$M$15,2,FALSE),"")</f>
        <v/>
      </c>
      <c r="I68" s="5">
        <f>IFERROR(C68*'Changer les paramètres'!$D$18+D68*'Changer les paramètres'!$D$19+E68*'Changer les paramètres'!$D$20+F68*'Changer les paramètres'!$D$21+G68*'Changer les paramètres'!$D$22+H68*'Changer les paramètres'!$D$23,0)</f>
        <v>0</v>
      </c>
      <c r="J68" s="6" t="str">
        <f>IF('Etape 2 - noter les actions'!M69="","",IF('Etape 2 - noter les actions'!M69="POSITIF",1,IF('Etape 2 - noter les actions'!M69="NEGATIF",-1,0)))</f>
        <v/>
      </c>
      <c r="K68" s="6" t="str">
        <f>IF('Etape 2 - noter les actions'!N69="","",IF('Etape 2 - noter les actions'!N69="POSITIF",1,IF('Etape 2 - noter les actions'!N69="NEGATIF",-1,0)))</f>
        <v/>
      </c>
      <c r="L68" s="6" t="str">
        <f>IF('Etape 2 - noter les actions'!O69="","",IF('Etape 2 - noter les actions'!O69="POSITIF",1,IF('Etape 2 - noter les actions'!O69="NEGATIF",-1,0)))</f>
        <v/>
      </c>
      <c r="M68" s="6" t="str">
        <f>IF('Etape 2 - noter les actions'!P69="","",IF('Etape 2 - noter les actions'!P69="POSITIF",1,IF('Etape 2 - noter les actions'!P69="NEGATIF",-1,0)))</f>
        <v/>
      </c>
      <c r="N68" s="6" t="str">
        <f>IF('Etape 2 - noter les actions'!Q69="","",IF('Etape 2 - noter les actions'!Q69="POSITIF",1,IF('Etape 2 - noter les actions'!Q69="NEGATIF",-1,0)))</f>
        <v/>
      </c>
      <c r="O68" s="6" t="str">
        <f>IF('Etape 2 - noter les actions'!R69="","",IF('Etape 2 - noter les actions'!R69="POSITIF",1,IF('Etape 2 - noter les actions'!R69="NEGATIF",-1,0)))</f>
        <v/>
      </c>
      <c r="P68" s="6" t="str">
        <f>IF('Etape 2 - noter les actions'!S69="","",IF('Etape 2 - noter les actions'!S69="POSITIF",1,IF('Etape 2 - noter les actions'!S69="NEGATIF",-1,0)))</f>
        <v/>
      </c>
      <c r="Q68" s="6">
        <f t="shared" si="2"/>
        <v>0</v>
      </c>
    </row>
    <row r="69" spans="1:17" x14ac:dyDescent="0.25">
      <c r="A69" s="3">
        <f>'Etape 2 - noter les actions'!A70</f>
        <v>0</v>
      </c>
      <c r="B69" s="5">
        <f>'Etape 2 - noter les actions'!D70</f>
        <v>0</v>
      </c>
      <c r="C69" s="3" t="str">
        <f>IFERROR(VLOOKUP('Etape 2 - noter les actions'!E70,'Changer les paramètres'!$B$11:$C$15,2,FALSE),"")</f>
        <v/>
      </c>
      <c r="D69" s="3" t="str">
        <f>IFERROR(VLOOKUP('Etape 2 - noter les actions'!F70,'Changer les paramètres'!$D$11:$E$15,2,FALSE),"")</f>
        <v/>
      </c>
      <c r="E69" s="3" t="str">
        <f>IFERROR(VLOOKUP('Etape 2 - noter les actions'!G70,'Changer les paramètres'!$F$11:$G$15,2,FALSE),"")</f>
        <v/>
      </c>
      <c r="F69" s="3" t="str">
        <f>IFERROR(VLOOKUP('Etape 2 - noter les actions'!H70,'Changer les paramètres'!$H$11:$I$15,2,FALSE),"")</f>
        <v/>
      </c>
      <c r="G69" s="3" t="str">
        <f>IFERROR(VLOOKUP('Etape 2 - noter les actions'!I70,'Changer les paramètres'!$J$11:$K$15,2,FALSE),"")</f>
        <v/>
      </c>
      <c r="H69" s="3" t="str">
        <f>IFERROR(VLOOKUP('Etape 2 - noter les actions'!J70,'Changer les paramètres'!$L$11:$M$15,2,FALSE),"")</f>
        <v/>
      </c>
      <c r="I69" s="5">
        <f>IFERROR(C69*'Changer les paramètres'!$D$18+D69*'Changer les paramètres'!$D$19+E69*'Changer les paramètres'!$D$20+F69*'Changer les paramètres'!$D$21+G69*'Changer les paramètres'!$D$22+H69*'Changer les paramètres'!$D$23,0)</f>
        <v>0</v>
      </c>
      <c r="J69" s="6" t="str">
        <f>IF('Etape 2 - noter les actions'!M70="","",IF('Etape 2 - noter les actions'!M70="POSITIF",1,IF('Etape 2 - noter les actions'!M70="NEGATIF",-1,0)))</f>
        <v/>
      </c>
      <c r="K69" s="6" t="str">
        <f>IF('Etape 2 - noter les actions'!N70="","",IF('Etape 2 - noter les actions'!N70="POSITIF",1,IF('Etape 2 - noter les actions'!N70="NEGATIF",-1,0)))</f>
        <v/>
      </c>
      <c r="L69" s="6" t="str">
        <f>IF('Etape 2 - noter les actions'!O70="","",IF('Etape 2 - noter les actions'!O70="POSITIF",1,IF('Etape 2 - noter les actions'!O70="NEGATIF",-1,0)))</f>
        <v/>
      </c>
      <c r="M69" s="6" t="str">
        <f>IF('Etape 2 - noter les actions'!P70="","",IF('Etape 2 - noter les actions'!P70="POSITIF",1,IF('Etape 2 - noter les actions'!P70="NEGATIF",-1,0)))</f>
        <v/>
      </c>
      <c r="N69" s="6" t="str">
        <f>IF('Etape 2 - noter les actions'!Q70="","",IF('Etape 2 - noter les actions'!Q70="POSITIF",1,IF('Etape 2 - noter les actions'!Q70="NEGATIF",-1,0)))</f>
        <v/>
      </c>
      <c r="O69" s="6" t="str">
        <f>IF('Etape 2 - noter les actions'!R70="","",IF('Etape 2 - noter les actions'!R70="POSITIF",1,IF('Etape 2 - noter les actions'!R70="NEGATIF",-1,0)))</f>
        <v/>
      </c>
      <c r="P69" s="6" t="str">
        <f>IF('Etape 2 - noter les actions'!S70="","",IF('Etape 2 - noter les actions'!S70="POSITIF",1,IF('Etape 2 - noter les actions'!S70="NEGATIF",-1,0)))</f>
        <v/>
      </c>
      <c r="Q69" s="6">
        <f t="shared" si="2"/>
        <v>0</v>
      </c>
    </row>
    <row r="70" spans="1:17" x14ac:dyDescent="0.25">
      <c r="A70" s="3">
        <f>'Etape 2 - noter les actions'!A71</f>
        <v>0</v>
      </c>
      <c r="B70" s="5">
        <f>'Etape 2 - noter les actions'!D71</f>
        <v>0</v>
      </c>
      <c r="C70" s="3" t="str">
        <f>IFERROR(VLOOKUP('Etape 2 - noter les actions'!E71,'Changer les paramètres'!$B$11:$C$15,2,FALSE),"")</f>
        <v/>
      </c>
      <c r="D70" s="3" t="str">
        <f>IFERROR(VLOOKUP('Etape 2 - noter les actions'!F71,'Changer les paramètres'!$D$11:$E$15,2,FALSE),"")</f>
        <v/>
      </c>
      <c r="E70" s="3" t="str">
        <f>IFERROR(VLOOKUP('Etape 2 - noter les actions'!G71,'Changer les paramètres'!$F$11:$G$15,2,FALSE),"")</f>
        <v/>
      </c>
      <c r="F70" s="3" t="str">
        <f>IFERROR(VLOOKUP('Etape 2 - noter les actions'!H71,'Changer les paramètres'!$H$11:$I$15,2,FALSE),"")</f>
        <v/>
      </c>
      <c r="G70" s="3" t="str">
        <f>IFERROR(VLOOKUP('Etape 2 - noter les actions'!I71,'Changer les paramètres'!$J$11:$K$15,2,FALSE),"")</f>
        <v/>
      </c>
      <c r="H70" s="3" t="str">
        <f>IFERROR(VLOOKUP('Etape 2 - noter les actions'!J71,'Changer les paramètres'!$L$11:$M$15,2,FALSE),"")</f>
        <v/>
      </c>
      <c r="I70" s="5">
        <f>IFERROR(C70*'Changer les paramètres'!$D$18+D70*'Changer les paramètres'!$D$19+E70*'Changer les paramètres'!$D$20+F70*'Changer les paramètres'!$D$21+G70*'Changer les paramètres'!$D$22+H70*'Changer les paramètres'!$D$23,0)</f>
        <v>0</v>
      </c>
      <c r="J70" s="6" t="str">
        <f>IF('Etape 2 - noter les actions'!M71="","",IF('Etape 2 - noter les actions'!M71="POSITIF",1,IF('Etape 2 - noter les actions'!M71="NEGATIF",-1,0)))</f>
        <v/>
      </c>
      <c r="K70" s="6" t="str">
        <f>IF('Etape 2 - noter les actions'!N71="","",IF('Etape 2 - noter les actions'!N71="POSITIF",1,IF('Etape 2 - noter les actions'!N71="NEGATIF",-1,0)))</f>
        <v/>
      </c>
      <c r="L70" s="6" t="str">
        <f>IF('Etape 2 - noter les actions'!O71="","",IF('Etape 2 - noter les actions'!O71="POSITIF",1,IF('Etape 2 - noter les actions'!O71="NEGATIF",-1,0)))</f>
        <v/>
      </c>
      <c r="M70" s="6" t="str">
        <f>IF('Etape 2 - noter les actions'!P71="","",IF('Etape 2 - noter les actions'!P71="POSITIF",1,IF('Etape 2 - noter les actions'!P71="NEGATIF",-1,0)))</f>
        <v/>
      </c>
      <c r="N70" s="6" t="str">
        <f>IF('Etape 2 - noter les actions'!Q71="","",IF('Etape 2 - noter les actions'!Q71="POSITIF",1,IF('Etape 2 - noter les actions'!Q71="NEGATIF",-1,0)))</f>
        <v/>
      </c>
      <c r="O70" s="6" t="str">
        <f>IF('Etape 2 - noter les actions'!R71="","",IF('Etape 2 - noter les actions'!R71="POSITIF",1,IF('Etape 2 - noter les actions'!R71="NEGATIF",-1,0)))</f>
        <v/>
      </c>
      <c r="P70" s="6" t="str">
        <f>IF('Etape 2 - noter les actions'!S71="","",IF('Etape 2 - noter les actions'!S71="POSITIF",1,IF('Etape 2 - noter les actions'!S71="NEGATIF",-1,0)))</f>
        <v/>
      </c>
      <c r="Q70" s="6">
        <f t="shared" si="2"/>
        <v>0</v>
      </c>
    </row>
    <row r="71" spans="1:17" x14ac:dyDescent="0.25">
      <c r="A71" s="3">
        <f>'Etape 2 - noter les actions'!A72</f>
        <v>0</v>
      </c>
      <c r="B71" s="5">
        <f>'Etape 2 - noter les actions'!D72</f>
        <v>0</v>
      </c>
      <c r="C71" s="3" t="str">
        <f>IFERROR(VLOOKUP('Etape 2 - noter les actions'!E72,'Changer les paramètres'!$B$11:$C$15,2,FALSE),"")</f>
        <v/>
      </c>
      <c r="D71" s="3" t="str">
        <f>IFERROR(VLOOKUP('Etape 2 - noter les actions'!F72,'Changer les paramètres'!$D$11:$E$15,2,FALSE),"")</f>
        <v/>
      </c>
      <c r="E71" s="3" t="str">
        <f>IFERROR(VLOOKUP('Etape 2 - noter les actions'!G72,'Changer les paramètres'!$F$11:$G$15,2,FALSE),"")</f>
        <v/>
      </c>
      <c r="F71" s="3" t="str">
        <f>IFERROR(VLOOKUP('Etape 2 - noter les actions'!H72,'Changer les paramètres'!$H$11:$I$15,2,FALSE),"")</f>
        <v/>
      </c>
      <c r="G71" s="3" t="str">
        <f>IFERROR(VLOOKUP('Etape 2 - noter les actions'!I72,'Changer les paramètres'!$J$11:$K$15,2,FALSE),"")</f>
        <v/>
      </c>
      <c r="H71" s="3" t="str">
        <f>IFERROR(VLOOKUP('Etape 2 - noter les actions'!J72,'Changer les paramètres'!$L$11:$M$15,2,FALSE),"")</f>
        <v/>
      </c>
      <c r="I71" s="5">
        <f>IFERROR(C71*'Changer les paramètres'!$D$18+D71*'Changer les paramètres'!$D$19+E71*'Changer les paramètres'!$D$20+F71*'Changer les paramètres'!$D$21+G71*'Changer les paramètres'!$D$22+H71*'Changer les paramètres'!$D$23,0)</f>
        <v>0</v>
      </c>
      <c r="J71" s="6" t="str">
        <f>IF('Etape 2 - noter les actions'!M72="","",IF('Etape 2 - noter les actions'!M72="POSITIF",1,IF('Etape 2 - noter les actions'!M72="NEGATIF",-1,0)))</f>
        <v/>
      </c>
      <c r="K71" s="6" t="str">
        <f>IF('Etape 2 - noter les actions'!N72="","",IF('Etape 2 - noter les actions'!N72="POSITIF",1,IF('Etape 2 - noter les actions'!N72="NEGATIF",-1,0)))</f>
        <v/>
      </c>
      <c r="L71" s="6" t="str">
        <f>IF('Etape 2 - noter les actions'!O72="","",IF('Etape 2 - noter les actions'!O72="POSITIF",1,IF('Etape 2 - noter les actions'!O72="NEGATIF",-1,0)))</f>
        <v/>
      </c>
      <c r="M71" s="6" t="str">
        <f>IF('Etape 2 - noter les actions'!P72="","",IF('Etape 2 - noter les actions'!P72="POSITIF",1,IF('Etape 2 - noter les actions'!P72="NEGATIF",-1,0)))</f>
        <v/>
      </c>
      <c r="N71" s="6" t="str">
        <f>IF('Etape 2 - noter les actions'!Q72="","",IF('Etape 2 - noter les actions'!Q72="POSITIF",1,IF('Etape 2 - noter les actions'!Q72="NEGATIF",-1,0)))</f>
        <v/>
      </c>
      <c r="O71" s="6" t="str">
        <f>IF('Etape 2 - noter les actions'!R72="","",IF('Etape 2 - noter les actions'!R72="POSITIF",1,IF('Etape 2 - noter les actions'!R72="NEGATIF",-1,0)))</f>
        <v/>
      </c>
      <c r="P71" s="6" t="str">
        <f>IF('Etape 2 - noter les actions'!S72="","",IF('Etape 2 - noter les actions'!S72="POSITIF",1,IF('Etape 2 - noter les actions'!S72="NEGATIF",-1,0)))</f>
        <v/>
      </c>
      <c r="Q71" s="6">
        <f t="shared" si="2"/>
        <v>0</v>
      </c>
    </row>
    <row r="72" spans="1:17" x14ac:dyDescent="0.25">
      <c r="A72" s="3">
        <f>'Etape 2 - noter les actions'!A73</f>
        <v>0</v>
      </c>
      <c r="B72" s="5">
        <f>'Etape 2 - noter les actions'!D73</f>
        <v>0</v>
      </c>
      <c r="C72" s="3" t="str">
        <f>IFERROR(VLOOKUP('Etape 2 - noter les actions'!E73,'Changer les paramètres'!$B$11:$C$15,2,FALSE),"")</f>
        <v/>
      </c>
      <c r="D72" s="3" t="str">
        <f>IFERROR(VLOOKUP('Etape 2 - noter les actions'!F73,'Changer les paramètres'!$D$11:$E$15,2,FALSE),"")</f>
        <v/>
      </c>
      <c r="E72" s="3" t="str">
        <f>IFERROR(VLOOKUP('Etape 2 - noter les actions'!G73,'Changer les paramètres'!$F$11:$G$15,2,FALSE),"")</f>
        <v/>
      </c>
      <c r="F72" s="3" t="str">
        <f>IFERROR(VLOOKUP('Etape 2 - noter les actions'!H73,'Changer les paramètres'!$H$11:$I$15,2,FALSE),"")</f>
        <v/>
      </c>
      <c r="G72" s="3" t="str">
        <f>IFERROR(VLOOKUP('Etape 2 - noter les actions'!I73,'Changer les paramètres'!$J$11:$K$15,2,FALSE),"")</f>
        <v/>
      </c>
      <c r="H72" s="3" t="str">
        <f>IFERROR(VLOOKUP('Etape 2 - noter les actions'!J73,'Changer les paramètres'!$L$11:$M$15,2,FALSE),"")</f>
        <v/>
      </c>
      <c r="I72" s="5">
        <f>IFERROR(C72*'Changer les paramètres'!$D$18+D72*'Changer les paramètres'!$D$19+E72*'Changer les paramètres'!$D$20+F72*'Changer les paramètres'!$D$21+G72*'Changer les paramètres'!$D$22+H72*'Changer les paramètres'!$D$23,0)</f>
        <v>0</v>
      </c>
      <c r="J72" s="6" t="str">
        <f>IF('Etape 2 - noter les actions'!M73="","",IF('Etape 2 - noter les actions'!M73="POSITIF",1,IF('Etape 2 - noter les actions'!M73="NEGATIF",-1,0)))</f>
        <v/>
      </c>
      <c r="K72" s="6" t="str">
        <f>IF('Etape 2 - noter les actions'!N73="","",IF('Etape 2 - noter les actions'!N73="POSITIF",1,IF('Etape 2 - noter les actions'!N73="NEGATIF",-1,0)))</f>
        <v/>
      </c>
      <c r="L72" s="6" t="str">
        <f>IF('Etape 2 - noter les actions'!O73="","",IF('Etape 2 - noter les actions'!O73="POSITIF",1,IF('Etape 2 - noter les actions'!O73="NEGATIF",-1,0)))</f>
        <v/>
      </c>
      <c r="M72" s="6" t="str">
        <f>IF('Etape 2 - noter les actions'!P73="","",IF('Etape 2 - noter les actions'!P73="POSITIF",1,IF('Etape 2 - noter les actions'!P73="NEGATIF",-1,0)))</f>
        <v/>
      </c>
      <c r="N72" s="6" t="str">
        <f>IF('Etape 2 - noter les actions'!Q73="","",IF('Etape 2 - noter les actions'!Q73="POSITIF",1,IF('Etape 2 - noter les actions'!Q73="NEGATIF",-1,0)))</f>
        <v/>
      </c>
      <c r="O72" s="6" t="str">
        <f>IF('Etape 2 - noter les actions'!R73="","",IF('Etape 2 - noter les actions'!R73="POSITIF",1,IF('Etape 2 - noter les actions'!R73="NEGATIF",-1,0)))</f>
        <v/>
      </c>
      <c r="P72" s="6" t="str">
        <f>IF('Etape 2 - noter les actions'!S73="","",IF('Etape 2 - noter les actions'!S73="POSITIF",1,IF('Etape 2 - noter les actions'!S73="NEGATIF",-1,0)))</f>
        <v/>
      </c>
      <c r="Q72" s="6">
        <f t="shared" si="2"/>
        <v>0</v>
      </c>
    </row>
    <row r="73" spans="1:17" x14ac:dyDescent="0.25">
      <c r="A73" s="3">
        <f>'Etape 2 - noter les actions'!A74</f>
        <v>0</v>
      </c>
      <c r="B73" s="5">
        <f>'Etape 2 - noter les actions'!D74</f>
        <v>0</v>
      </c>
      <c r="C73" s="3" t="str">
        <f>IFERROR(VLOOKUP('Etape 2 - noter les actions'!E74,'Changer les paramètres'!$B$11:$C$15,2,FALSE),"")</f>
        <v/>
      </c>
      <c r="D73" s="3" t="str">
        <f>IFERROR(VLOOKUP('Etape 2 - noter les actions'!F74,'Changer les paramètres'!$D$11:$E$15,2,FALSE),"")</f>
        <v/>
      </c>
      <c r="E73" s="3" t="str">
        <f>IFERROR(VLOOKUP('Etape 2 - noter les actions'!G74,'Changer les paramètres'!$F$11:$G$15,2,FALSE),"")</f>
        <v/>
      </c>
      <c r="F73" s="3" t="str">
        <f>IFERROR(VLOOKUP('Etape 2 - noter les actions'!H74,'Changer les paramètres'!$H$11:$I$15,2,FALSE),"")</f>
        <v/>
      </c>
      <c r="G73" s="3" t="str">
        <f>IFERROR(VLOOKUP('Etape 2 - noter les actions'!I74,'Changer les paramètres'!$J$11:$K$15,2,FALSE),"")</f>
        <v/>
      </c>
      <c r="H73" s="3" t="str">
        <f>IFERROR(VLOOKUP('Etape 2 - noter les actions'!J74,'Changer les paramètres'!$L$11:$M$15,2,FALSE),"")</f>
        <v/>
      </c>
      <c r="I73" s="5">
        <f>IFERROR(C73*'Changer les paramètres'!$D$18+D73*'Changer les paramètres'!$D$19+E73*'Changer les paramètres'!$D$20+F73*'Changer les paramètres'!$D$21+G73*'Changer les paramètres'!$D$22+H73*'Changer les paramètres'!$D$23,0)</f>
        <v>0</v>
      </c>
      <c r="J73" s="6" t="str">
        <f>IF('Etape 2 - noter les actions'!M74="","",IF('Etape 2 - noter les actions'!M74="POSITIF",1,IF('Etape 2 - noter les actions'!M74="NEGATIF",-1,0)))</f>
        <v/>
      </c>
      <c r="K73" s="6" t="str">
        <f>IF('Etape 2 - noter les actions'!N74="","",IF('Etape 2 - noter les actions'!N74="POSITIF",1,IF('Etape 2 - noter les actions'!N74="NEGATIF",-1,0)))</f>
        <v/>
      </c>
      <c r="L73" s="6" t="str">
        <f>IF('Etape 2 - noter les actions'!O74="","",IF('Etape 2 - noter les actions'!O74="POSITIF",1,IF('Etape 2 - noter les actions'!O74="NEGATIF",-1,0)))</f>
        <v/>
      </c>
      <c r="M73" s="6" t="str">
        <f>IF('Etape 2 - noter les actions'!P74="","",IF('Etape 2 - noter les actions'!P74="POSITIF",1,IF('Etape 2 - noter les actions'!P74="NEGATIF",-1,0)))</f>
        <v/>
      </c>
      <c r="N73" s="6" t="str">
        <f>IF('Etape 2 - noter les actions'!Q74="","",IF('Etape 2 - noter les actions'!Q74="POSITIF",1,IF('Etape 2 - noter les actions'!Q74="NEGATIF",-1,0)))</f>
        <v/>
      </c>
      <c r="O73" s="6" t="str">
        <f>IF('Etape 2 - noter les actions'!R74="","",IF('Etape 2 - noter les actions'!R74="POSITIF",1,IF('Etape 2 - noter les actions'!R74="NEGATIF",-1,0)))</f>
        <v/>
      </c>
      <c r="P73" s="6" t="str">
        <f>IF('Etape 2 - noter les actions'!S74="","",IF('Etape 2 - noter les actions'!S74="POSITIF",1,IF('Etape 2 - noter les actions'!S74="NEGATIF",-1,0)))</f>
        <v/>
      </c>
      <c r="Q73" s="6">
        <f t="shared" si="2"/>
        <v>0</v>
      </c>
    </row>
    <row r="74" spans="1:17" x14ac:dyDescent="0.25">
      <c r="A74" s="3">
        <f>'Etape 2 - noter les actions'!A75</f>
        <v>0</v>
      </c>
      <c r="B74" s="5">
        <f>'Etape 2 - noter les actions'!D75</f>
        <v>0</v>
      </c>
      <c r="C74" s="3" t="str">
        <f>IFERROR(VLOOKUP('Etape 2 - noter les actions'!E75,'Changer les paramètres'!$B$11:$C$15,2,FALSE),"")</f>
        <v/>
      </c>
      <c r="D74" s="3" t="str">
        <f>IFERROR(VLOOKUP('Etape 2 - noter les actions'!F75,'Changer les paramètres'!$D$11:$E$15,2,FALSE),"")</f>
        <v/>
      </c>
      <c r="E74" s="3" t="str">
        <f>IFERROR(VLOOKUP('Etape 2 - noter les actions'!G75,'Changer les paramètres'!$F$11:$G$15,2,FALSE),"")</f>
        <v/>
      </c>
      <c r="F74" s="3" t="str">
        <f>IFERROR(VLOOKUP('Etape 2 - noter les actions'!H75,'Changer les paramètres'!$H$11:$I$15,2,FALSE),"")</f>
        <v/>
      </c>
      <c r="G74" s="3" t="str">
        <f>IFERROR(VLOOKUP('Etape 2 - noter les actions'!I75,'Changer les paramètres'!$J$11:$K$15,2,FALSE),"")</f>
        <v/>
      </c>
      <c r="H74" s="3" t="str">
        <f>IFERROR(VLOOKUP('Etape 2 - noter les actions'!J75,'Changer les paramètres'!$L$11:$M$15,2,FALSE),"")</f>
        <v/>
      </c>
      <c r="I74" s="5">
        <f>IFERROR(C74*'Changer les paramètres'!$D$18+D74*'Changer les paramètres'!$D$19+E74*'Changer les paramètres'!$D$20+F74*'Changer les paramètres'!$D$21+G74*'Changer les paramètres'!$D$22+H74*'Changer les paramètres'!$D$23,0)</f>
        <v>0</v>
      </c>
      <c r="J74" s="6" t="str">
        <f>IF('Etape 2 - noter les actions'!M75="","",IF('Etape 2 - noter les actions'!M75="POSITIF",1,IF('Etape 2 - noter les actions'!M75="NEGATIF",-1,0)))</f>
        <v/>
      </c>
      <c r="K74" s="6" t="str">
        <f>IF('Etape 2 - noter les actions'!N75="","",IF('Etape 2 - noter les actions'!N75="POSITIF",1,IF('Etape 2 - noter les actions'!N75="NEGATIF",-1,0)))</f>
        <v/>
      </c>
      <c r="L74" s="6" t="str">
        <f>IF('Etape 2 - noter les actions'!O75="","",IF('Etape 2 - noter les actions'!O75="POSITIF",1,IF('Etape 2 - noter les actions'!O75="NEGATIF",-1,0)))</f>
        <v/>
      </c>
      <c r="M74" s="6" t="str">
        <f>IF('Etape 2 - noter les actions'!P75="","",IF('Etape 2 - noter les actions'!P75="POSITIF",1,IF('Etape 2 - noter les actions'!P75="NEGATIF",-1,0)))</f>
        <v/>
      </c>
      <c r="N74" s="6" t="str">
        <f>IF('Etape 2 - noter les actions'!Q75="","",IF('Etape 2 - noter les actions'!Q75="POSITIF",1,IF('Etape 2 - noter les actions'!Q75="NEGATIF",-1,0)))</f>
        <v/>
      </c>
      <c r="O74" s="6" t="str">
        <f>IF('Etape 2 - noter les actions'!R75="","",IF('Etape 2 - noter les actions'!R75="POSITIF",1,IF('Etape 2 - noter les actions'!R75="NEGATIF",-1,0)))</f>
        <v/>
      </c>
      <c r="P74" s="6" t="str">
        <f>IF('Etape 2 - noter les actions'!S75="","",IF('Etape 2 - noter les actions'!S75="POSITIF",1,IF('Etape 2 - noter les actions'!S75="NEGATIF",-1,0)))</f>
        <v/>
      </c>
      <c r="Q74" s="6">
        <f t="shared" si="2"/>
        <v>0</v>
      </c>
    </row>
    <row r="75" spans="1:17" x14ac:dyDescent="0.25">
      <c r="A75" s="3">
        <f>'Etape 2 - noter les actions'!A76</f>
        <v>0</v>
      </c>
      <c r="B75" s="5">
        <f>'Etape 2 - noter les actions'!D76</f>
        <v>0</v>
      </c>
      <c r="C75" s="3" t="str">
        <f>IFERROR(VLOOKUP('Etape 2 - noter les actions'!E76,'Changer les paramètres'!$B$11:$C$15,2,FALSE),"")</f>
        <v/>
      </c>
      <c r="D75" s="3" t="str">
        <f>IFERROR(VLOOKUP('Etape 2 - noter les actions'!F76,'Changer les paramètres'!$D$11:$E$15,2,FALSE),"")</f>
        <v/>
      </c>
      <c r="E75" s="3" t="str">
        <f>IFERROR(VLOOKUP('Etape 2 - noter les actions'!G76,'Changer les paramètres'!$F$11:$G$15,2,FALSE),"")</f>
        <v/>
      </c>
      <c r="F75" s="3" t="str">
        <f>IFERROR(VLOOKUP('Etape 2 - noter les actions'!H76,'Changer les paramètres'!$H$11:$I$15,2,FALSE),"")</f>
        <v/>
      </c>
      <c r="G75" s="3" t="str">
        <f>IFERROR(VLOOKUP('Etape 2 - noter les actions'!I76,'Changer les paramètres'!$J$11:$K$15,2,FALSE),"")</f>
        <v/>
      </c>
      <c r="H75" s="3" t="str">
        <f>IFERROR(VLOOKUP('Etape 2 - noter les actions'!J76,'Changer les paramètres'!$L$11:$M$15,2,FALSE),"")</f>
        <v/>
      </c>
      <c r="I75" s="5">
        <f>IFERROR(C75*'Changer les paramètres'!$D$18+D75*'Changer les paramètres'!$D$19+E75*'Changer les paramètres'!$D$20+F75*'Changer les paramètres'!$D$21+G75*'Changer les paramètres'!$D$22+H75*'Changer les paramètres'!$D$23,0)</f>
        <v>0</v>
      </c>
      <c r="J75" s="6" t="str">
        <f>IF('Etape 2 - noter les actions'!M76="","",IF('Etape 2 - noter les actions'!M76="POSITIF",1,IF('Etape 2 - noter les actions'!M76="NEGATIF",-1,0)))</f>
        <v/>
      </c>
      <c r="K75" s="6" t="str">
        <f>IF('Etape 2 - noter les actions'!N76="","",IF('Etape 2 - noter les actions'!N76="POSITIF",1,IF('Etape 2 - noter les actions'!N76="NEGATIF",-1,0)))</f>
        <v/>
      </c>
      <c r="L75" s="6" t="str">
        <f>IF('Etape 2 - noter les actions'!O76="","",IF('Etape 2 - noter les actions'!O76="POSITIF",1,IF('Etape 2 - noter les actions'!O76="NEGATIF",-1,0)))</f>
        <v/>
      </c>
      <c r="M75" s="6" t="str">
        <f>IF('Etape 2 - noter les actions'!P76="","",IF('Etape 2 - noter les actions'!P76="POSITIF",1,IF('Etape 2 - noter les actions'!P76="NEGATIF",-1,0)))</f>
        <v/>
      </c>
      <c r="N75" s="6" t="str">
        <f>IF('Etape 2 - noter les actions'!Q76="","",IF('Etape 2 - noter les actions'!Q76="POSITIF",1,IF('Etape 2 - noter les actions'!Q76="NEGATIF",-1,0)))</f>
        <v/>
      </c>
      <c r="O75" s="6" t="str">
        <f>IF('Etape 2 - noter les actions'!R76="","",IF('Etape 2 - noter les actions'!R76="POSITIF",1,IF('Etape 2 - noter les actions'!R76="NEGATIF",-1,0)))</f>
        <v/>
      </c>
      <c r="P75" s="6" t="str">
        <f>IF('Etape 2 - noter les actions'!S76="","",IF('Etape 2 - noter les actions'!S76="POSITIF",1,IF('Etape 2 - noter les actions'!S76="NEGATIF",-1,0)))</f>
        <v/>
      </c>
      <c r="Q75" s="6">
        <f t="shared" si="2"/>
        <v>0</v>
      </c>
    </row>
    <row r="76" spans="1:17" x14ac:dyDescent="0.25">
      <c r="A76" s="3">
        <f>'Etape 2 - noter les actions'!A77</f>
        <v>0</v>
      </c>
      <c r="B76" s="5">
        <f>'Etape 2 - noter les actions'!D77</f>
        <v>0</v>
      </c>
      <c r="C76" s="3" t="str">
        <f>IFERROR(VLOOKUP('Etape 2 - noter les actions'!E77,'Changer les paramètres'!$B$11:$C$15,2,FALSE),"")</f>
        <v/>
      </c>
      <c r="D76" s="3" t="str">
        <f>IFERROR(VLOOKUP('Etape 2 - noter les actions'!F77,'Changer les paramètres'!$D$11:$E$15,2,FALSE),"")</f>
        <v/>
      </c>
      <c r="E76" s="3" t="str">
        <f>IFERROR(VLOOKUP('Etape 2 - noter les actions'!G77,'Changer les paramètres'!$F$11:$G$15,2,FALSE),"")</f>
        <v/>
      </c>
      <c r="F76" s="3" t="str">
        <f>IFERROR(VLOOKUP('Etape 2 - noter les actions'!H77,'Changer les paramètres'!$H$11:$I$15,2,FALSE),"")</f>
        <v/>
      </c>
      <c r="G76" s="3" t="str">
        <f>IFERROR(VLOOKUP('Etape 2 - noter les actions'!I77,'Changer les paramètres'!$J$11:$K$15,2,FALSE),"")</f>
        <v/>
      </c>
      <c r="H76" s="3" t="str">
        <f>IFERROR(VLOOKUP('Etape 2 - noter les actions'!J77,'Changer les paramètres'!$L$11:$M$15,2,FALSE),"")</f>
        <v/>
      </c>
      <c r="I76" s="5">
        <f>IFERROR(C76*'Changer les paramètres'!$D$18+D76*'Changer les paramètres'!$D$19+E76*'Changer les paramètres'!$D$20+F76*'Changer les paramètres'!$D$21+G76*'Changer les paramètres'!$D$22+H76*'Changer les paramètres'!$D$23,0)</f>
        <v>0</v>
      </c>
      <c r="J76" s="6" t="str">
        <f>IF('Etape 2 - noter les actions'!M77="","",IF('Etape 2 - noter les actions'!M77="POSITIF",1,IF('Etape 2 - noter les actions'!M77="NEGATIF",-1,0)))</f>
        <v/>
      </c>
      <c r="K76" s="6" t="str">
        <f>IF('Etape 2 - noter les actions'!N77="","",IF('Etape 2 - noter les actions'!N77="POSITIF",1,IF('Etape 2 - noter les actions'!N77="NEGATIF",-1,0)))</f>
        <v/>
      </c>
      <c r="L76" s="6" t="str">
        <f>IF('Etape 2 - noter les actions'!O77="","",IF('Etape 2 - noter les actions'!O77="POSITIF",1,IF('Etape 2 - noter les actions'!O77="NEGATIF",-1,0)))</f>
        <v/>
      </c>
      <c r="M76" s="6" t="str">
        <f>IF('Etape 2 - noter les actions'!P77="","",IF('Etape 2 - noter les actions'!P77="POSITIF",1,IF('Etape 2 - noter les actions'!P77="NEGATIF",-1,0)))</f>
        <v/>
      </c>
      <c r="N76" s="6" t="str">
        <f>IF('Etape 2 - noter les actions'!Q77="","",IF('Etape 2 - noter les actions'!Q77="POSITIF",1,IF('Etape 2 - noter les actions'!Q77="NEGATIF",-1,0)))</f>
        <v/>
      </c>
      <c r="O76" s="6" t="str">
        <f>IF('Etape 2 - noter les actions'!R77="","",IF('Etape 2 - noter les actions'!R77="POSITIF",1,IF('Etape 2 - noter les actions'!R77="NEGATIF",-1,0)))</f>
        <v/>
      </c>
      <c r="P76" s="6" t="str">
        <f>IF('Etape 2 - noter les actions'!S77="","",IF('Etape 2 - noter les actions'!S77="POSITIF",1,IF('Etape 2 - noter les actions'!S77="NEGATIF",-1,0)))</f>
        <v/>
      </c>
      <c r="Q76" s="6">
        <f t="shared" si="2"/>
        <v>0</v>
      </c>
    </row>
    <row r="77" spans="1:17" x14ac:dyDescent="0.25">
      <c r="A77" s="3">
        <f>'Etape 2 - noter les actions'!A78</f>
        <v>0</v>
      </c>
      <c r="B77" s="5">
        <f>'Etape 2 - noter les actions'!D78</f>
        <v>0</v>
      </c>
      <c r="C77" s="3" t="str">
        <f>IFERROR(VLOOKUP('Etape 2 - noter les actions'!E78,'Changer les paramètres'!$B$11:$C$15,2,FALSE),"")</f>
        <v/>
      </c>
      <c r="D77" s="3" t="str">
        <f>IFERROR(VLOOKUP('Etape 2 - noter les actions'!F78,'Changer les paramètres'!$D$11:$E$15,2,FALSE),"")</f>
        <v/>
      </c>
      <c r="E77" s="3" t="str">
        <f>IFERROR(VLOOKUP('Etape 2 - noter les actions'!G78,'Changer les paramètres'!$F$11:$G$15,2,FALSE),"")</f>
        <v/>
      </c>
      <c r="F77" s="3" t="str">
        <f>IFERROR(VLOOKUP('Etape 2 - noter les actions'!H78,'Changer les paramètres'!$H$11:$I$15,2,FALSE),"")</f>
        <v/>
      </c>
      <c r="G77" s="3" t="str">
        <f>IFERROR(VLOOKUP('Etape 2 - noter les actions'!I78,'Changer les paramètres'!$J$11:$K$15,2,FALSE),"")</f>
        <v/>
      </c>
      <c r="H77" s="3" t="str">
        <f>IFERROR(VLOOKUP('Etape 2 - noter les actions'!J78,'Changer les paramètres'!$L$11:$M$15,2,FALSE),"")</f>
        <v/>
      </c>
      <c r="I77" s="5">
        <f>IFERROR(C77*'Changer les paramètres'!$D$18+D77*'Changer les paramètres'!$D$19+E77*'Changer les paramètres'!$D$20+F77*'Changer les paramètres'!$D$21+G77*'Changer les paramètres'!$D$22+H77*'Changer les paramètres'!$D$23,0)</f>
        <v>0</v>
      </c>
      <c r="J77" s="6" t="str">
        <f>IF('Etape 2 - noter les actions'!M78="","",IF('Etape 2 - noter les actions'!M78="POSITIF",1,IF('Etape 2 - noter les actions'!M78="NEGATIF",-1,0)))</f>
        <v/>
      </c>
      <c r="K77" s="6" t="str">
        <f>IF('Etape 2 - noter les actions'!N78="","",IF('Etape 2 - noter les actions'!N78="POSITIF",1,IF('Etape 2 - noter les actions'!N78="NEGATIF",-1,0)))</f>
        <v/>
      </c>
      <c r="L77" s="6" t="str">
        <f>IF('Etape 2 - noter les actions'!O78="","",IF('Etape 2 - noter les actions'!O78="POSITIF",1,IF('Etape 2 - noter les actions'!O78="NEGATIF",-1,0)))</f>
        <v/>
      </c>
      <c r="M77" s="6" t="str">
        <f>IF('Etape 2 - noter les actions'!P78="","",IF('Etape 2 - noter les actions'!P78="POSITIF",1,IF('Etape 2 - noter les actions'!P78="NEGATIF",-1,0)))</f>
        <v/>
      </c>
      <c r="N77" s="6" t="str">
        <f>IF('Etape 2 - noter les actions'!Q78="","",IF('Etape 2 - noter les actions'!Q78="POSITIF",1,IF('Etape 2 - noter les actions'!Q78="NEGATIF",-1,0)))</f>
        <v/>
      </c>
      <c r="O77" s="6" t="str">
        <f>IF('Etape 2 - noter les actions'!R78="","",IF('Etape 2 - noter les actions'!R78="POSITIF",1,IF('Etape 2 - noter les actions'!R78="NEGATIF",-1,0)))</f>
        <v/>
      </c>
      <c r="P77" s="6" t="str">
        <f>IF('Etape 2 - noter les actions'!S78="","",IF('Etape 2 - noter les actions'!S78="POSITIF",1,IF('Etape 2 - noter les actions'!S78="NEGATIF",-1,0)))</f>
        <v/>
      </c>
      <c r="Q77" s="6">
        <f t="shared" si="2"/>
        <v>0</v>
      </c>
    </row>
    <row r="78" spans="1:17" x14ac:dyDescent="0.25">
      <c r="A78" s="3">
        <f>'Etape 2 - noter les actions'!A79</f>
        <v>0</v>
      </c>
      <c r="B78" s="5">
        <f>'Etape 2 - noter les actions'!D79</f>
        <v>0</v>
      </c>
      <c r="C78" s="3" t="str">
        <f>IFERROR(VLOOKUP('Etape 2 - noter les actions'!E79,'Changer les paramètres'!$B$11:$C$15,2,FALSE),"")</f>
        <v/>
      </c>
      <c r="D78" s="3" t="str">
        <f>IFERROR(VLOOKUP('Etape 2 - noter les actions'!F79,'Changer les paramètres'!$D$11:$E$15,2,FALSE),"")</f>
        <v/>
      </c>
      <c r="E78" s="3" t="str">
        <f>IFERROR(VLOOKUP('Etape 2 - noter les actions'!G79,'Changer les paramètres'!$F$11:$G$15,2,FALSE),"")</f>
        <v/>
      </c>
      <c r="F78" s="3" t="str">
        <f>IFERROR(VLOOKUP('Etape 2 - noter les actions'!H79,'Changer les paramètres'!$H$11:$I$15,2,FALSE),"")</f>
        <v/>
      </c>
      <c r="G78" s="3" t="str">
        <f>IFERROR(VLOOKUP('Etape 2 - noter les actions'!I79,'Changer les paramètres'!$J$11:$K$15,2,FALSE),"")</f>
        <v/>
      </c>
      <c r="H78" s="3" t="str">
        <f>IFERROR(VLOOKUP('Etape 2 - noter les actions'!J79,'Changer les paramètres'!$L$11:$M$15,2,FALSE),"")</f>
        <v/>
      </c>
      <c r="I78" s="5">
        <f>IFERROR(C78*'Changer les paramètres'!$D$18+D78*'Changer les paramètres'!$D$19+E78*'Changer les paramètres'!$D$20+F78*'Changer les paramètres'!$D$21+G78*'Changer les paramètres'!$D$22+H78*'Changer les paramètres'!$D$23,0)</f>
        <v>0</v>
      </c>
      <c r="J78" s="6" t="str">
        <f>IF('Etape 2 - noter les actions'!M79="","",IF('Etape 2 - noter les actions'!M79="POSITIF",1,IF('Etape 2 - noter les actions'!M79="NEGATIF",-1,0)))</f>
        <v/>
      </c>
      <c r="K78" s="6" t="str">
        <f>IF('Etape 2 - noter les actions'!N79="","",IF('Etape 2 - noter les actions'!N79="POSITIF",1,IF('Etape 2 - noter les actions'!N79="NEGATIF",-1,0)))</f>
        <v/>
      </c>
      <c r="L78" s="6" t="str">
        <f>IF('Etape 2 - noter les actions'!O79="","",IF('Etape 2 - noter les actions'!O79="POSITIF",1,IF('Etape 2 - noter les actions'!O79="NEGATIF",-1,0)))</f>
        <v/>
      </c>
      <c r="M78" s="6" t="str">
        <f>IF('Etape 2 - noter les actions'!P79="","",IF('Etape 2 - noter les actions'!P79="POSITIF",1,IF('Etape 2 - noter les actions'!P79="NEGATIF",-1,0)))</f>
        <v/>
      </c>
      <c r="N78" s="6" t="str">
        <f>IF('Etape 2 - noter les actions'!Q79="","",IF('Etape 2 - noter les actions'!Q79="POSITIF",1,IF('Etape 2 - noter les actions'!Q79="NEGATIF",-1,0)))</f>
        <v/>
      </c>
      <c r="O78" s="6" t="str">
        <f>IF('Etape 2 - noter les actions'!R79="","",IF('Etape 2 - noter les actions'!R79="POSITIF",1,IF('Etape 2 - noter les actions'!R79="NEGATIF",-1,0)))</f>
        <v/>
      </c>
      <c r="P78" s="6" t="str">
        <f>IF('Etape 2 - noter les actions'!S79="","",IF('Etape 2 - noter les actions'!S79="POSITIF",1,IF('Etape 2 - noter les actions'!S79="NEGATIF",-1,0)))</f>
        <v/>
      </c>
      <c r="Q78" s="6">
        <f t="shared" si="2"/>
        <v>0</v>
      </c>
    </row>
    <row r="79" spans="1:17" x14ac:dyDescent="0.25">
      <c r="A79" s="3">
        <f>'Etape 2 - noter les actions'!A80</f>
        <v>0</v>
      </c>
      <c r="B79" s="5">
        <f>'Etape 2 - noter les actions'!D80</f>
        <v>0</v>
      </c>
      <c r="C79" s="3" t="str">
        <f>IFERROR(VLOOKUP('Etape 2 - noter les actions'!E80,'Changer les paramètres'!$B$11:$C$15,2,FALSE),"")</f>
        <v/>
      </c>
      <c r="D79" s="3" t="str">
        <f>IFERROR(VLOOKUP('Etape 2 - noter les actions'!F80,'Changer les paramètres'!$D$11:$E$15,2,FALSE),"")</f>
        <v/>
      </c>
      <c r="E79" s="3" t="str">
        <f>IFERROR(VLOOKUP('Etape 2 - noter les actions'!G80,'Changer les paramètres'!$F$11:$G$15,2,FALSE),"")</f>
        <v/>
      </c>
      <c r="F79" s="3" t="str">
        <f>IFERROR(VLOOKUP('Etape 2 - noter les actions'!H80,'Changer les paramètres'!$H$11:$I$15,2,FALSE),"")</f>
        <v/>
      </c>
      <c r="G79" s="3" t="str">
        <f>IFERROR(VLOOKUP('Etape 2 - noter les actions'!I80,'Changer les paramètres'!$J$11:$K$15,2,FALSE),"")</f>
        <v/>
      </c>
      <c r="H79" s="3" t="str">
        <f>IFERROR(VLOOKUP('Etape 2 - noter les actions'!J80,'Changer les paramètres'!$L$11:$M$15,2,FALSE),"")</f>
        <v/>
      </c>
      <c r="I79" s="5">
        <f>IFERROR(C79*'Changer les paramètres'!$D$18+D79*'Changer les paramètres'!$D$19+E79*'Changer les paramètres'!$D$20+F79*'Changer les paramètres'!$D$21+G79*'Changer les paramètres'!$D$22+H79*'Changer les paramètres'!$D$23,0)</f>
        <v>0</v>
      </c>
      <c r="J79" s="6" t="str">
        <f>IF('Etape 2 - noter les actions'!M80="","",IF('Etape 2 - noter les actions'!M80="POSITIF",1,IF('Etape 2 - noter les actions'!M80="NEGATIF",-1,0)))</f>
        <v/>
      </c>
      <c r="K79" s="6" t="str">
        <f>IF('Etape 2 - noter les actions'!N80="","",IF('Etape 2 - noter les actions'!N80="POSITIF",1,IF('Etape 2 - noter les actions'!N80="NEGATIF",-1,0)))</f>
        <v/>
      </c>
      <c r="L79" s="6" t="str">
        <f>IF('Etape 2 - noter les actions'!O80="","",IF('Etape 2 - noter les actions'!O80="POSITIF",1,IF('Etape 2 - noter les actions'!O80="NEGATIF",-1,0)))</f>
        <v/>
      </c>
      <c r="M79" s="6" t="str">
        <f>IF('Etape 2 - noter les actions'!P80="","",IF('Etape 2 - noter les actions'!P80="POSITIF",1,IF('Etape 2 - noter les actions'!P80="NEGATIF",-1,0)))</f>
        <v/>
      </c>
      <c r="N79" s="6" t="str">
        <f>IF('Etape 2 - noter les actions'!Q80="","",IF('Etape 2 - noter les actions'!Q80="POSITIF",1,IF('Etape 2 - noter les actions'!Q80="NEGATIF",-1,0)))</f>
        <v/>
      </c>
      <c r="O79" s="6" t="str">
        <f>IF('Etape 2 - noter les actions'!R80="","",IF('Etape 2 - noter les actions'!R80="POSITIF",1,IF('Etape 2 - noter les actions'!R80="NEGATIF",-1,0)))</f>
        <v/>
      </c>
      <c r="P79" s="6" t="str">
        <f>IF('Etape 2 - noter les actions'!S80="","",IF('Etape 2 - noter les actions'!S80="POSITIF",1,IF('Etape 2 - noter les actions'!S80="NEGATIF",-1,0)))</f>
        <v/>
      </c>
      <c r="Q79" s="6">
        <f t="shared" si="2"/>
        <v>0</v>
      </c>
    </row>
    <row r="80" spans="1:17" x14ac:dyDescent="0.25">
      <c r="A80" s="3">
        <f>'Etape 2 - noter les actions'!A81</f>
        <v>0</v>
      </c>
      <c r="B80" s="5">
        <f>'Etape 2 - noter les actions'!D81</f>
        <v>0</v>
      </c>
      <c r="C80" s="3" t="str">
        <f>IFERROR(VLOOKUP('Etape 2 - noter les actions'!E81,'Changer les paramètres'!$B$11:$C$15,2,FALSE),"")</f>
        <v/>
      </c>
      <c r="D80" s="3" t="str">
        <f>IFERROR(VLOOKUP('Etape 2 - noter les actions'!F81,'Changer les paramètres'!$D$11:$E$15,2,FALSE),"")</f>
        <v/>
      </c>
      <c r="E80" s="3" t="str">
        <f>IFERROR(VLOOKUP('Etape 2 - noter les actions'!G81,'Changer les paramètres'!$F$11:$G$15,2,FALSE),"")</f>
        <v/>
      </c>
      <c r="F80" s="3" t="str">
        <f>IFERROR(VLOOKUP('Etape 2 - noter les actions'!H81,'Changer les paramètres'!$H$11:$I$15,2,FALSE),"")</f>
        <v/>
      </c>
      <c r="G80" s="3" t="str">
        <f>IFERROR(VLOOKUP('Etape 2 - noter les actions'!I81,'Changer les paramètres'!$J$11:$K$15,2,FALSE),"")</f>
        <v/>
      </c>
      <c r="H80" s="3" t="str">
        <f>IFERROR(VLOOKUP('Etape 2 - noter les actions'!J81,'Changer les paramètres'!$L$11:$M$15,2,FALSE),"")</f>
        <v/>
      </c>
      <c r="I80" s="5">
        <f>IFERROR(C80*'Changer les paramètres'!$D$18+D80*'Changer les paramètres'!$D$19+E80*'Changer les paramètres'!$D$20+F80*'Changer les paramètres'!$D$21+G80*'Changer les paramètres'!$D$22+H80*'Changer les paramètres'!$D$23,0)</f>
        <v>0</v>
      </c>
      <c r="J80" s="6" t="str">
        <f>IF('Etape 2 - noter les actions'!M81="","",IF('Etape 2 - noter les actions'!M81="POSITIF",1,IF('Etape 2 - noter les actions'!M81="NEGATIF",-1,0)))</f>
        <v/>
      </c>
      <c r="K80" s="6" t="str">
        <f>IF('Etape 2 - noter les actions'!N81="","",IF('Etape 2 - noter les actions'!N81="POSITIF",1,IF('Etape 2 - noter les actions'!N81="NEGATIF",-1,0)))</f>
        <v/>
      </c>
      <c r="L80" s="6" t="str">
        <f>IF('Etape 2 - noter les actions'!O81="","",IF('Etape 2 - noter les actions'!O81="POSITIF",1,IF('Etape 2 - noter les actions'!O81="NEGATIF",-1,0)))</f>
        <v/>
      </c>
      <c r="M80" s="6" t="str">
        <f>IF('Etape 2 - noter les actions'!P81="","",IF('Etape 2 - noter les actions'!P81="POSITIF",1,IF('Etape 2 - noter les actions'!P81="NEGATIF",-1,0)))</f>
        <v/>
      </c>
      <c r="N80" s="6" t="str">
        <f>IF('Etape 2 - noter les actions'!Q81="","",IF('Etape 2 - noter les actions'!Q81="POSITIF",1,IF('Etape 2 - noter les actions'!Q81="NEGATIF",-1,0)))</f>
        <v/>
      </c>
      <c r="O80" s="6" t="str">
        <f>IF('Etape 2 - noter les actions'!R81="","",IF('Etape 2 - noter les actions'!R81="POSITIF",1,IF('Etape 2 - noter les actions'!R81="NEGATIF",-1,0)))</f>
        <v/>
      </c>
      <c r="P80" s="6" t="str">
        <f>IF('Etape 2 - noter les actions'!S81="","",IF('Etape 2 - noter les actions'!S81="POSITIF",1,IF('Etape 2 - noter les actions'!S81="NEGATIF",-1,0)))</f>
        <v/>
      </c>
      <c r="Q80" s="6">
        <f t="shared" si="2"/>
        <v>0</v>
      </c>
    </row>
    <row r="81" spans="1:17" x14ac:dyDescent="0.25">
      <c r="A81" s="3">
        <f>'Etape 2 - noter les actions'!A82</f>
        <v>0</v>
      </c>
      <c r="B81" s="5">
        <f>'Etape 2 - noter les actions'!D82</f>
        <v>0</v>
      </c>
      <c r="C81" s="3" t="str">
        <f>IFERROR(VLOOKUP('Etape 2 - noter les actions'!E82,'Changer les paramètres'!$B$11:$C$15,2,FALSE),"")</f>
        <v/>
      </c>
      <c r="D81" s="3" t="str">
        <f>IFERROR(VLOOKUP('Etape 2 - noter les actions'!F82,'Changer les paramètres'!$D$11:$E$15,2,FALSE),"")</f>
        <v/>
      </c>
      <c r="E81" s="3" t="str">
        <f>IFERROR(VLOOKUP('Etape 2 - noter les actions'!G82,'Changer les paramètres'!$F$11:$G$15,2,FALSE),"")</f>
        <v/>
      </c>
      <c r="F81" s="3" t="str">
        <f>IFERROR(VLOOKUP('Etape 2 - noter les actions'!H82,'Changer les paramètres'!$H$11:$I$15,2,FALSE),"")</f>
        <v/>
      </c>
      <c r="G81" s="3" t="str">
        <f>IFERROR(VLOOKUP('Etape 2 - noter les actions'!I82,'Changer les paramètres'!$J$11:$K$15,2,FALSE),"")</f>
        <v/>
      </c>
      <c r="H81" s="3" t="str">
        <f>IFERROR(VLOOKUP('Etape 2 - noter les actions'!J82,'Changer les paramètres'!$L$11:$M$15,2,FALSE),"")</f>
        <v/>
      </c>
      <c r="I81" s="5">
        <f>IFERROR(C81*'Changer les paramètres'!$D$18+D81*'Changer les paramètres'!$D$19+E81*'Changer les paramètres'!$D$20+F81*'Changer les paramètres'!$D$21+G81*'Changer les paramètres'!$D$22+H81*'Changer les paramètres'!$D$23,0)</f>
        <v>0</v>
      </c>
      <c r="J81" s="6" t="str">
        <f>IF('Etape 2 - noter les actions'!M82="","",IF('Etape 2 - noter les actions'!M82="POSITIF",1,IF('Etape 2 - noter les actions'!M82="NEGATIF",-1,0)))</f>
        <v/>
      </c>
      <c r="K81" s="6" t="str">
        <f>IF('Etape 2 - noter les actions'!N82="","",IF('Etape 2 - noter les actions'!N82="POSITIF",1,IF('Etape 2 - noter les actions'!N82="NEGATIF",-1,0)))</f>
        <v/>
      </c>
      <c r="L81" s="6" t="str">
        <f>IF('Etape 2 - noter les actions'!O82="","",IF('Etape 2 - noter les actions'!O82="POSITIF",1,IF('Etape 2 - noter les actions'!O82="NEGATIF",-1,0)))</f>
        <v/>
      </c>
      <c r="M81" s="6" t="str">
        <f>IF('Etape 2 - noter les actions'!P82="","",IF('Etape 2 - noter les actions'!P82="POSITIF",1,IF('Etape 2 - noter les actions'!P82="NEGATIF",-1,0)))</f>
        <v/>
      </c>
      <c r="N81" s="6" t="str">
        <f>IF('Etape 2 - noter les actions'!Q82="","",IF('Etape 2 - noter les actions'!Q82="POSITIF",1,IF('Etape 2 - noter les actions'!Q82="NEGATIF",-1,0)))</f>
        <v/>
      </c>
      <c r="O81" s="6" t="str">
        <f>IF('Etape 2 - noter les actions'!R82="","",IF('Etape 2 - noter les actions'!R82="POSITIF",1,IF('Etape 2 - noter les actions'!R82="NEGATIF",-1,0)))</f>
        <v/>
      </c>
      <c r="P81" s="6" t="str">
        <f>IF('Etape 2 - noter les actions'!S82="","",IF('Etape 2 - noter les actions'!S82="POSITIF",1,IF('Etape 2 - noter les actions'!S82="NEGATIF",-1,0)))</f>
        <v/>
      </c>
      <c r="Q81" s="6">
        <f t="shared" si="2"/>
        <v>0</v>
      </c>
    </row>
    <row r="82" spans="1:17" x14ac:dyDescent="0.25">
      <c r="A82" s="3">
        <f>'Etape 2 - noter les actions'!A83</f>
        <v>0</v>
      </c>
      <c r="B82" s="5">
        <f>'Etape 2 - noter les actions'!D83</f>
        <v>0</v>
      </c>
      <c r="C82" s="3" t="str">
        <f>IFERROR(VLOOKUP('Etape 2 - noter les actions'!E83,'Changer les paramètres'!$B$11:$C$15,2,FALSE),"")</f>
        <v/>
      </c>
      <c r="D82" s="3" t="str">
        <f>IFERROR(VLOOKUP('Etape 2 - noter les actions'!F83,'Changer les paramètres'!$D$11:$E$15,2,FALSE),"")</f>
        <v/>
      </c>
      <c r="E82" s="3" t="str">
        <f>IFERROR(VLOOKUP('Etape 2 - noter les actions'!G83,'Changer les paramètres'!$F$11:$G$15,2,FALSE),"")</f>
        <v/>
      </c>
      <c r="F82" s="3" t="str">
        <f>IFERROR(VLOOKUP('Etape 2 - noter les actions'!H83,'Changer les paramètres'!$H$11:$I$15,2,FALSE),"")</f>
        <v/>
      </c>
      <c r="G82" s="3" t="str">
        <f>IFERROR(VLOOKUP('Etape 2 - noter les actions'!I83,'Changer les paramètres'!$J$11:$K$15,2,FALSE),"")</f>
        <v/>
      </c>
      <c r="H82" s="3" t="str">
        <f>IFERROR(VLOOKUP('Etape 2 - noter les actions'!J83,'Changer les paramètres'!$L$11:$M$15,2,FALSE),"")</f>
        <v/>
      </c>
      <c r="I82" s="5">
        <f>IFERROR(C82*'Changer les paramètres'!$D$18+D82*'Changer les paramètres'!$D$19+E82*'Changer les paramètres'!$D$20+F82*'Changer les paramètres'!$D$21+G82*'Changer les paramètres'!$D$22+H82*'Changer les paramètres'!$D$23,0)</f>
        <v>0</v>
      </c>
      <c r="J82" s="6" t="str">
        <f>IF('Etape 2 - noter les actions'!M83="","",IF('Etape 2 - noter les actions'!M83="POSITIF",1,IF('Etape 2 - noter les actions'!M83="NEGATIF",-1,0)))</f>
        <v/>
      </c>
      <c r="K82" s="6" t="str">
        <f>IF('Etape 2 - noter les actions'!N83="","",IF('Etape 2 - noter les actions'!N83="POSITIF",1,IF('Etape 2 - noter les actions'!N83="NEGATIF",-1,0)))</f>
        <v/>
      </c>
      <c r="L82" s="6" t="str">
        <f>IF('Etape 2 - noter les actions'!O83="","",IF('Etape 2 - noter les actions'!O83="POSITIF",1,IF('Etape 2 - noter les actions'!O83="NEGATIF",-1,0)))</f>
        <v/>
      </c>
      <c r="M82" s="6" t="str">
        <f>IF('Etape 2 - noter les actions'!P83="","",IF('Etape 2 - noter les actions'!P83="POSITIF",1,IF('Etape 2 - noter les actions'!P83="NEGATIF",-1,0)))</f>
        <v/>
      </c>
      <c r="N82" s="6" t="str">
        <f>IF('Etape 2 - noter les actions'!Q83="","",IF('Etape 2 - noter les actions'!Q83="POSITIF",1,IF('Etape 2 - noter les actions'!Q83="NEGATIF",-1,0)))</f>
        <v/>
      </c>
      <c r="O82" s="6" t="str">
        <f>IF('Etape 2 - noter les actions'!R83="","",IF('Etape 2 - noter les actions'!R83="POSITIF",1,IF('Etape 2 - noter les actions'!R83="NEGATIF",-1,0)))</f>
        <v/>
      </c>
      <c r="P82" s="6" t="str">
        <f>IF('Etape 2 - noter les actions'!S83="","",IF('Etape 2 - noter les actions'!S83="POSITIF",1,IF('Etape 2 - noter les actions'!S83="NEGATIF",-1,0)))</f>
        <v/>
      </c>
      <c r="Q82" s="6">
        <f t="shared" si="2"/>
        <v>0</v>
      </c>
    </row>
    <row r="83" spans="1:17" x14ac:dyDescent="0.25">
      <c r="A83" s="3">
        <f>'Etape 2 - noter les actions'!A84</f>
        <v>0</v>
      </c>
      <c r="B83" s="5">
        <f>'Etape 2 - noter les actions'!D84</f>
        <v>0</v>
      </c>
      <c r="C83" s="3" t="str">
        <f>IFERROR(VLOOKUP('Etape 2 - noter les actions'!E84,'Changer les paramètres'!$B$11:$C$15,2,FALSE),"")</f>
        <v/>
      </c>
      <c r="D83" s="3" t="str">
        <f>IFERROR(VLOOKUP('Etape 2 - noter les actions'!F84,'Changer les paramètres'!$D$11:$E$15,2,FALSE),"")</f>
        <v/>
      </c>
      <c r="E83" s="3" t="str">
        <f>IFERROR(VLOOKUP('Etape 2 - noter les actions'!G84,'Changer les paramètres'!$F$11:$G$15,2,FALSE),"")</f>
        <v/>
      </c>
      <c r="F83" s="3" t="str">
        <f>IFERROR(VLOOKUP('Etape 2 - noter les actions'!H84,'Changer les paramètres'!$H$11:$I$15,2,FALSE),"")</f>
        <v/>
      </c>
      <c r="G83" s="3" t="str">
        <f>IFERROR(VLOOKUP('Etape 2 - noter les actions'!I84,'Changer les paramètres'!$J$11:$K$15,2,FALSE),"")</f>
        <v/>
      </c>
      <c r="H83" s="3" t="str">
        <f>IFERROR(VLOOKUP('Etape 2 - noter les actions'!J84,'Changer les paramètres'!$L$11:$M$15,2,FALSE),"")</f>
        <v/>
      </c>
      <c r="I83" s="5">
        <f>IFERROR(C83*'Changer les paramètres'!$D$18+D83*'Changer les paramètres'!$D$19+E83*'Changer les paramètres'!$D$20+F83*'Changer les paramètres'!$D$21+G83*'Changer les paramètres'!$D$22+H83*'Changer les paramètres'!$D$23,0)</f>
        <v>0</v>
      </c>
      <c r="J83" s="6" t="str">
        <f>IF('Etape 2 - noter les actions'!M84="","",IF('Etape 2 - noter les actions'!M84="POSITIF",1,IF('Etape 2 - noter les actions'!M84="NEGATIF",-1,0)))</f>
        <v/>
      </c>
      <c r="K83" s="6" t="str">
        <f>IF('Etape 2 - noter les actions'!N84="","",IF('Etape 2 - noter les actions'!N84="POSITIF",1,IF('Etape 2 - noter les actions'!N84="NEGATIF",-1,0)))</f>
        <v/>
      </c>
      <c r="L83" s="6" t="str">
        <f>IF('Etape 2 - noter les actions'!O84="","",IF('Etape 2 - noter les actions'!O84="POSITIF",1,IF('Etape 2 - noter les actions'!O84="NEGATIF",-1,0)))</f>
        <v/>
      </c>
      <c r="M83" s="6" t="str">
        <f>IF('Etape 2 - noter les actions'!P84="","",IF('Etape 2 - noter les actions'!P84="POSITIF",1,IF('Etape 2 - noter les actions'!P84="NEGATIF",-1,0)))</f>
        <v/>
      </c>
      <c r="N83" s="6" t="str">
        <f>IF('Etape 2 - noter les actions'!Q84="","",IF('Etape 2 - noter les actions'!Q84="POSITIF",1,IF('Etape 2 - noter les actions'!Q84="NEGATIF",-1,0)))</f>
        <v/>
      </c>
      <c r="O83" s="6" t="str">
        <f>IF('Etape 2 - noter les actions'!R84="","",IF('Etape 2 - noter les actions'!R84="POSITIF",1,IF('Etape 2 - noter les actions'!R84="NEGATIF",-1,0)))</f>
        <v/>
      </c>
      <c r="P83" s="6" t="str">
        <f>IF('Etape 2 - noter les actions'!S84="","",IF('Etape 2 - noter les actions'!S84="POSITIF",1,IF('Etape 2 - noter les actions'!S84="NEGATIF",-1,0)))</f>
        <v/>
      </c>
      <c r="Q83" s="6">
        <f t="shared" si="2"/>
        <v>0</v>
      </c>
    </row>
    <row r="84" spans="1:17" x14ac:dyDescent="0.25">
      <c r="A84" s="3">
        <f>'Etape 2 - noter les actions'!A85</f>
        <v>0</v>
      </c>
      <c r="B84" s="5">
        <f>'Etape 2 - noter les actions'!D85</f>
        <v>0</v>
      </c>
      <c r="C84" s="3" t="str">
        <f>IFERROR(VLOOKUP('Etape 2 - noter les actions'!E85,'Changer les paramètres'!$B$11:$C$15,2,FALSE),"")</f>
        <v/>
      </c>
      <c r="D84" s="3" t="str">
        <f>IFERROR(VLOOKUP('Etape 2 - noter les actions'!F85,'Changer les paramètres'!$D$11:$E$15,2,FALSE),"")</f>
        <v/>
      </c>
      <c r="E84" s="3" t="str">
        <f>IFERROR(VLOOKUP('Etape 2 - noter les actions'!G85,'Changer les paramètres'!$F$11:$G$15,2,FALSE),"")</f>
        <v/>
      </c>
      <c r="F84" s="3" t="str">
        <f>IFERROR(VLOOKUP('Etape 2 - noter les actions'!H85,'Changer les paramètres'!$H$11:$I$15,2,FALSE),"")</f>
        <v/>
      </c>
      <c r="G84" s="3" t="str">
        <f>IFERROR(VLOOKUP('Etape 2 - noter les actions'!I85,'Changer les paramètres'!$J$11:$K$15,2,FALSE),"")</f>
        <v/>
      </c>
      <c r="H84" s="3" t="str">
        <f>IFERROR(VLOOKUP('Etape 2 - noter les actions'!J85,'Changer les paramètres'!$L$11:$M$15,2,FALSE),"")</f>
        <v/>
      </c>
      <c r="I84" s="5">
        <f>IFERROR(C84*'Changer les paramètres'!$D$18+D84*'Changer les paramètres'!$D$19+E84*'Changer les paramètres'!$D$20+F84*'Changer les paramètres'!$D$21+G84*'Changer les paramètres'!$D$22+H84*'Changer les paramètres'!$D$23,0)</f>
        <v>0</v>
      </c>
      <c r="J84" s="6" t="str">
        <f>IF('Etape 2 - noter les actions'!M85="","",IF('Etape 2 - noter les actions'!M85="POSITIF",1,IF('Etape 2 - noter les actions'!M85="NEGATIF",-1,0)))</f>
        <v/>
      </c>
      <c r="K84" s="6" t="str">
        <f>IF('Etape 2 - noter les actions'!N85="","",IF('Etape 2 - noter les actions'!N85="POSITIF",1,IF('Etape 2 - noter les actions'!N85="NEGATIF",-1,0)))</f>
        <v/>
      </c>
      <c r="L84" s="6" t="str">
        <f>IF('Etape 2 - noter les actions'!O85="","",IF('Etape 2 - noter les actions'!O85="POSITIF",1,IF('Etape 2 - noter les actions'!O85="NEGATIF",-1,0)))</f>
        <v/>
      </c>
      <c r="M84" s="6" t="str">
        <f>IF('Etape 2 - noter les actions'!P85="","",IF('Etape 2 - noter les actions'!P85="POSITIF",1,IF('Etape 2 - noter les actions'!P85="NEGATIF",-1,0)))</f>
        <v/>
      </c>
      <c r="N84" s="6" t="str">
        <f>IF('Etape 2 - noter les actions'!Q85="","",IF('Etape 2 - noter les actions'!Q85="POSITIF",1,IF('Etape 2 - noter les actions'!Q85="NEGATIF",-1,0)))</f>
        <v/>
      </c>
      <c r="O84" s="6" t="str">
        <f>IF('Etape 2 - noter les actions'!R85="","",IF('Etape 2 - noter les actions'!R85="POSITIF",1,IF('Etape 2 - noter les actions'!R85="NEGATIF",-1,0)))</f>
        <v/>
      </c>
      <c r="P84" s="6" t="str">
        <f>IF('Etape 2 - noter les actions'!S85="","",IF('Etape 2 - noter les actions'!S85="POSITIF",1,IF('Etape 2 - noter les actions'!S85="NEGATIF",-1,0)))</f>
        <v/>
      </c>
      <c r="Q84" s="6">
        <f t="shared" si="2"/>
        <v>0</v>
      </c>
    </row>
    <row r="85" spans="1:17" x14ac:dyDescent="0.25">
      <c r="A85" s="3">
        <f>'Etape 2 - noter les actions'!A86</f>
        <v>0</v>
      </c>
      <c r="B85" s="5">
        <f>'Etape 2 - noter les actions'!D86</f>
        <v>0</v>
      </c>
      <c r="C85" s="3" t="str">
        <f>IFERROR(VLOOKUP('Etape 2 - noter les actions'!E86,'Changer les paramètres'!$B$11:$C$15,2,FALSE),"")</f>
        <v/>
      </c>
      <c r="D85" s="3" t="str">
        <f>IFERROR(VLOOKUP('Etape 2 - noter les actions'!F86,'Changer les paramètres'!$D$11:$E$15,2,FALSE),"")</f>
        <v/>
      </c>
      <c r="E85" s="3" t="str">
        <f>IFERROR(VLOOKUP('Etape 2 - noter les actions'!G86,'Changer les paramètres'!$F$11:$G$15,2,FALSE),"")</f>
        <v/>
      </c>
      <c r="F85" s="3" t="str">
        <f>IFERROR(VLOOKUP('Etape 2 - noter les actions'!H86,'Changer les paramètres'!$H$11:$I$15,2,FALSE),"")</f>
        <v/>
      </c>
      <c r="G85" s="3" t="str">
        <f>IFERROR(VLOOKUP('Etape 2 - noter les actions'!I86,'Changer les paramètres'!$J$11:$K$15,2,FALSE),"")</f>
        <v/>
      </c>
      <c r="H85" s="3" t="str">
        <f>IFERROR(VLOOKUP('Etape 2 - noter les actions'!J86,'Changer les paramètres'!$L$11:$M$15,2,FALSE),"")</f>
        <v/>
      </c>
      <c r="I85" s="5">
        <f>IFERROR(C85*'Changer les paramètres'!$D$18+D85*'Changer les paramètres'!$D$19+E85*'Changer les paramètres'!$D$20+F85*'Changer les paramètres'!$D$21+G85*'Changer les paramètres'!$D$22+H85*'Changer les paramètres'!$D$23,0)</f>
        <v>0</v>
      </c>
      <c r="J85" s="6" t="str">
        <f>IF('Etape 2 - noter les actions'!M86="","",IF('Etape 2 - noter les actions'!M86="POSITIF",1,IF('Etape 2 - noter les actions'!M86="NEGATIF",-1,0)))</f>
        <v/>
      </c>
      <c r="K85" s="6" t="str">
        <f>IF('Etape 2 - noter les actions'!N86="","",IF('Etape 2 - noter les actions'!N86="POSITIF",1,IF('Etape 2 - noter les actions'!N86="NEGATIF",-1,0)))</f>
        <v/>
      </c>
      <c r="L85" s="6" t="str">
        <f>IF('Etape 2 - noter les actions'!O86="","",IF('Etape 2 - noter les actions'!O86="POSITIF",1,IF('Etape 2 - noter les actions'!O86="NEGATIF",-1,0)))</f>
        <v/>
      </c>
      <c r="M85" s="6" t="str">
        <f>IF('Etape 2 - noter les actions'!P86="","",IF('Etape 2 - noter les actions'!P86="POSITIF",1,IF('Etape 2 - noter les actions'!P86="NEGATIF",-1,0)))</f>
        <v/>
      </c>
      <c r="N85" s="6" t="str">
        <f>IF('Etape 2 - noter les actions'!Q86="","",IF('Etape 2 - noter les actions'!Q86="POSITIF",1,IF('Etape 2 - noter les actions'!Q86="NEGATIF",-1,0)))</f>
        <v/>
      </c>
      <c r="O85" s="6" t="str">
        <f>IF('Etape 2 - noter les actions'!R86="","",IF('Etape 2 - noter les actions'!R86="POSITIF",1,IF('Etape 2 - noter les actions'!R86="NEGATIF",-1,0)))</f>
        <v/>
      </c>
      <c r="P85" s="6" t="str">
        <f>IF('Etape 2 - noter les actions'!S86="","",IF('Etape 2 - noter les actions'!S86="POSITIF",1,IF('Etape 2 - noter les actions'!S86="NEGATIF",-1,0)))</f>
        <v/>
      </c>
      <c r="Q85" s="6">
        <f t="shared" si="2"/>
        <v>0</v>
      </c>
    </row>
    <row r="86" spans="1:17" x14ac:dyDescent="0.25">
      <c r="A86" s="3">
        <f>'Etape 2 - noter les actions'!A87</f>
        <v>0</v>
      </c>
      <c r="B86" s="5">
        <f>'Etape 2 - noter les actions'!D87</f>
        <v>0</v>
      </c>
      <c r="C86" s="3" t="str">
        <f>IFERROR(VLOOKUP('Etape 2 - noter les actions'!E87,'Changer les paramètres'!$B$11:$C$15,2,FALSE),"")</f>
        <v/>
      </c>
      <c r="D86" s="3" t="str">
        <f>IFERROR(VLOOKUP('Etape 2 - noter les actions'!F87,'Changer les paramètres'!$D$11:$E$15,2,FALSE),"")</f>
        <v/>
      </c>
      <c r="E86" s="3" t="str">
        <f>IFERROR(VLOOKUP('Etape 2 - noter les actions'!G87,'Changer les paramètres'!$F$11:$G$15,2,FALSE),"")</f>
        <v/>
      </c>
      <c r="F86" s="3" t="str">
        <f>IFERROR(VLOOKUP('Etape 2 - noter les actions'!H87,'Changer les paramètres'!$H$11:$I$15,2,FALSE),"")</f>
        <v/>
      </c>
      <c r="G86" s="3" t="str">
        <f>IFERROR(VLOOKUP('Etape 2 - noter les actions'!I87,'Changer les paramètres'!$J$11:$K$15,2,FALSE),"")</f>
        <v/>
      </c>
      <c r="H86" s="3" t="str">
        <f>IFERROR(VLOOKUP('Etape 2 - noter les actions'!J87,'Changer les paramètres'!$L$11:$M$15,2,FALSE),"")</f>
        <v/>
      </c>
      <c r="I86" s="5">
        <f>IFERROR(C86*'Changer les paramètres'!$D$18+D86*'Changer les paramètres'!$D$19+E86*'Changer les paramètres'!$D$20+F86*'Changer les paramètres'!$D$21+G86*'Changer les paramètres'!$D$22+H86*'Changer les paramètres'!$D$23,0)</f>
        <v>0</v>
      </c>
      <c r="J86" s="6" t="str">
        <f>IF('Etape 2 - noter les actions'!M87="","",IF('Etape 2 - noter les actions'!M87="POSITIF",1,IF('Etape 2 - noter les actions'!M87="NEGATIF",-1,0)))</f>
        <v/>
      </c>
      <c r="K86" s="6" t="str">
        <f>IF('Etape 2 - noter les actions'!N87="","",IF('Etape 2 - noter les actions'!N87="POSITIF",1,IF('Etape 2 - noter les actions'!N87="NEGATIF",-1,0)))</f>
        <v/>
      </c>
      <c r="L86" s="6" t="str">
        <f>IF('Etape 2 - noter les actions'!O87="","",IF('Etape 2 - noter les actions'!O87="POSITIF",1,IF('Etape 2 - noter les actions'!O87="NEGATIF",-1,0)))</f>
        <v/>
      </c>
      <c r="M86" s="6" t="str">
        <f>IF('Etape 2 - noter les actions'!P87="","",IF('Etape 2 - noter les actions'!P87="POSITIF",1,IF('Etape 2 - noter les actions'!P87="NEGATIF",-1,0)))</f>
        <v/>
      </c>
      <c r="N86" s="6" t="str">
        <f>IF('Etape 2 - noter les actions'!Q87="","",IF('Etape 2 - noter les actions'!Q87="POSITIF",1,IF('Etape 2 - noter les actions'!Q87="NEGATIF",-1,0)))</f>
        <v/>
      </c>
      <c r="O86" s="6" t="str">
        <f>IF('Etape 2 - noter les actions'!R87="","",IF('Etape 2 - noter les actions'!R87="POSITIF",1,IF('Etape 2 - noter les actions'!R87="NEGATIF",-1,0)))</f>
        <v/>
      </c>
      <c r="P86" s="6" t="str">
        <f>IF('Etape 2 - noter les actions'!S87="","",IF('Etape 2 - noter les actions'!S87="POSITIF",1,IF('Etape 2 - noter les actions'!S87="NEGATIF",-1,0)))</f>
        <v/>
      </c>
      <c r="Q86" s="6">
        <f t="shared" si="2"/>
        <v>0</v>
      </c>
    </row>
    <row r="87" spans="1:17" x14ac:dyDescent="0.25">
      <c r="A87" s="3">
        <f>'Etape 2 - noter les actions'!A88</f>
        <v>0</v>
      </c>
      <c r="B87" s="5">
        <f>'Etape 2 - noter les actions'!D88</f>
        <v>0</v>
      </c>
      <c r="C87" s="3" t="str">
        <f>IFERROR(VLOOKUP('Etape 2 - noter les actions'!E88,'Changer les paramètres'!$B$11:$C$15,2,FALSE),"")</f>
        <v/>
      </c>
      <c r="D87" s="3" t="str">
        <f>IFERROR(VLOOKUP('Etape 2 - noter les actions'!F88,'Changer les paramètres'!$D$11:$E$15,2,FALSE),"")</f>
        <v/>
      </c>
      <c r="E87" s="3" t="str">
        <f>IFERROR(VLOOKUP('Etape 2 - noter les actions'!G88,'Changer les paramètres'!$F$11:$G$15,2,FALSE),"")</f>
        <v/>
      </c>
      <c r="F87" s="3" t="str">
        <f>IFERROR(VLOOKUP('Etape 2 - noter les actions'!H88,'Changer les paramètres'!$H$11:$I$15,2,FALSE),"")</f>
        <v/>
      </c>
      <c r="G87" s="3" t="str">
        <f>IFERROR(VLOOKUP('Etape 2 - noter les actions'!I88,'Changer les paramètres'!$J$11:$K$15,2,FALSE),"")</f>
        <v/>
      </c>
      <c r="H87" s="3" t="str">
        <f>IFERROR(VLOOKUP('Etape 2 - noter les actions'!J88,'Changer les paramètres'!$L$11:$M$15,2,FALSE),"")</f>
        <v/>
      </c>
      <c r="I87" s="5">
        <f>IFERROR(C87*'Changer les paramètres'!$D$18+D87*'Changer les paramètres'!$D$19+E87*'Changer les paramètres'!$D$20+F87*'Changer les paramètres'!$D$21+G87*'Changer les paramètres'!$D$22+H87*'Changer les paramètres'!$D$23,0)</f>
        <v>0</v>
      </c>
      <c r="J87" s="6" t="str">
        <f>IF('Etape 2 - noter les actions'!M88="","",IF('Etape 2 - noter les actions'!M88="POSITIF",1,IF('Etape 2 - noter les actions'!M88="NEGATIF",-1,0)))</f>
        <v/>
      </c>
      <c r="K87" s="6" t="str">
        <f>IF('Etape 2 - noter les actions'!N88="","",IF('Etape 2 - noter les actions'!N88="POSITIF",1,IF('Etape 2 - noter les actions'!N88="NEGATIF",-1,0)))</f>
        <v/>
      </c>
      <c r="L87" s="6" t="str">
        <f>IF('Etape 2 - noter les actions'!O88="","",IF('Etape 2 - noter les actions'!O88="POSITIF",1,IF('Etape 2 - noter les actions'!O88="NEGATIF",-1,0)))</f>
        <v/>
      </c>
      <c r="M87" s="6" t="str">
        <f>IF('Etape 2 - noter les actions'!P88="","",IF('Etape 2 - noter les actions'!P88="POSITIF",1,IF('Etape 2 - noter les actions'!P88="NEGATIF",-1,0)))</f>
        <v/>
      </c>
      <c r="N87" s="6" t="str">
        <f>IF('Etape 2 - noter les actions'!Q88="","",IF('Etape 2 - noter les actions'!Q88="POSITIF",1,IF('Etape 2 - noter les actions'!Q88="NEGATIF",-1,0)))</f>
        <v/>
      </c>
      <c r="O87" s="6" t="str">
        <f>IF('Etape 2 - noter les actions'!R88="","",IF('Etape 2 - noter les actions'!R88="POSITIF",1,IF('Etape 2 - noter les actions'!R88="NEGATIF",-1,0)))</f>
        <v/>
      </c>
      <c r="P87" s="6" t="str">
        <f>IF('Etape 2 - noter les actions'!S88="","",IF('Etape 2 - noter les actions'!S88="POSITIF",1,IF('Etape 2 - noter les actions'!S88="NEGATIF",-1,0)))</f>
        <v/>
      </c>
      <c r="Q87" s="6">
        <f t="shared" si="2"/>
        <v>0</v>
      </c>
    </row>
    <row r="88" spans="1:17" x14ac:dyDescent="0.25">
      <c r="A88" s="3">
        <f>'Etape 2 - noter les actions'!A89</f>
        <v>0</v>
      </c>
      <c r="B88" s="5">
        <f>'Etape 2 - noter les actions'!D89</f>
        <v>0</v>
      </c>
      <c r="C88" s="3" t="str">
        <f>IFERROR(VLOOKUP('Etape 2 - noter les actions'!E89,'Changer les paramètres'!$B$11:$C$15,2,FALSE),"")</f>
        <v/>
      </c>
      <c r="D88" s="3" t="str">
        <f>IFERROR(VLOOKUP('Etape 2 - noter les actions'!F89,'Changer les paramètres'!$D$11:$E$15,2,FALSE),"")</f>
        <v/>
      </c>
      <c r="E88" s="3" t="str">
        <f>IFERROR(VLOOKUP('Etape 2 - noter les actions'!G89,'Changer les paramètres'!$F$11:$G$15,2,FALSE),"")</f>
        <v/>
      </c>
      <c r="F88" s="3" t="str">
        <f>IFERROR(VLOOKUP('Etape 2 - noter les actions'!H89,'Changer les paramètres'!$H$11:$I$15,2,FALSE),"")</f>
        <v/>
      </c>
      <c r="G88" s="3" t="str">
        <f>IFERROR(VLOOKUP('Etape 2 - noter les actions'!I89,'Changer les paramètres'!$J$11:$K$15,2,FALSE),"")</f>
        <v/>
      </c>
      <c r="H88" s="3" t="str">
        <f>IFERROR(VLOOKUP('Etape 2 - noter les actions'!J89,'Changer les paramètres'!$L$11:$M$15,2,FALSE),"")</f>
        <v/>
      </c>
      <c r="I88" s="5">
        <f>IFERROR(C88*'Changer les paramètres'!$D$18+D88*'Changer les paramètres'!$D$19+E88*'Changer les paramètres'!$D$20+F88*'Changer les paramètres'!$D$21+G88*'Changer les paramètres'!$D$22+H88*'Changer les paramètres'!$D$23,0)</f>
        <v>0</v>
      </c>
      <c r="J88" s="6" t="str">
        <f>IF('Etape 2 - noter les actions'!M89="","",IF('Etape 2 - noter les actions'!M89="POSITIF",1,IF('Etape 2 - noter les actions'!M89="NEGATIF",-1,0)))</f>
        <v/>
      </c>
      <c r="K88" s="6" t="str">
        <f>IF('Etape 2 - noter les actions'!N89="","",IF('Etape 2 - noter les actions'!N89="POSITIF",1,IF('Etape 2 - noter les actions'!N89="NEGATIF",-1,0)))</f>
        <v/>
      </c>
      <c r="L88" s="6" t="str">
        <f>IF('Etape 2 - noter les actions'!O89="","",IF('Etape 2 - noter les actions'!O89="POSITIF",1,IF('Etape 2 - noter les actions'!O89="NEGATIF",-1,0)))</f>
        <v/>
      </c>
      <c r="M88" s="6" t="str">
        <f>IF('Etape 2 - noter les actions'!P89="","",IF('Etape 2 - noter les actions'!P89="POSITIF",1,IF('Etape 2 - noter les actions'!P89="NEGATIF",-1,0)))</f>
        <v/>
      </c>
      <c r="N88" s="6" t="str">
        <f>IF('Etape 2 - noter les actions'!Q89="","",IF('Etape 2 - noter les actions'!Q89="POSITIF",1,IF('Etape 2 - noter les actions'!Q89="NEGATIF",-1,0)))</f>
        <v/>
      </c>
      <c r="O88" s="6" t="str">
        <f>IF('Etape 2 - noter les actions'!R89="","",IF('Etape 2 - noter les actions'!R89="POSITIF",1,IF('Etape 2 - noter les actions'!R89="NEGATIF",-1,0)))</f>
        <v/>
      </c>
      <c r="P88" s="6" t="str">
        <f>IF('Etape 2 - noter les actions'!S89="","",IF('Etape 2 - noter les actions'!S89="POSITIF",1,IF('Etape 2 - noter les actions'!S89="NEGATIF",-1,0)))</f>
        <v/>
      </c>
      <c r="Q88" s="6">
        <f t="shared" si="2"/>
        <v>0</v>
      </c>
    </row>
    <row r="89" spans="1:17" x14ac:dyDescent="0.25">
      <c r="A89" s="3">
        <f>'Etape 2 - noter les actions'!A90</f>
        <v>0</v>
      </c>
      <c r="B89" s="5">
        <f>'Etape 2 - noter les actions'!D90</f>
        <v>0</v>
      </c>
      <c r="C89" s="3" t="str">
        <f>IFERROR(VLOOKUP('Etape 2 - noter les actions'!E90,'Changer les paramètres'!$B$11:$C$15,2,FALSE),"")</f>
        <v/>
      </c>
      <c r="D89" s="3" t="str">
        <f>IFERROR(VLOOKUP('Etape 2 - noter les actions'!F90,'Changer les paramètres'!$D$11:$E$15,2,FALSE),"")</f>
        <v/>
      </c>
      <c r="E89" s="3" t="str">
        <f>IFERROR(VLOOKUP('Etape 2 - noter les actions'!G90,'Changer les paramètres'!$F$11:$G$15,2,FALSE),"")</f>
        <v/>
      </c>
      <c r="F89" s="3" t="str">
        <f>IFERROR(VLOOKUP('Etape 2 - noter les actions'!H90,'Changer les paramètres'!$H$11:$I$15,2,FALSE),"")</f>
        <v/>
      </c>
      <c r="G89" s="3" t="str">
        <f>IFERROR(VLOOKUP('Etape 2 - noter les actions'!I90,'Changer les paramètres'!$J$11:$K$15,2,FALSE),"")</f>
        <v/>
      </c>
      <c r="H89" s="3" t="str">
        <f>IFERROR(VLOOKUP('Etape 2 - noter les actions'!J90,'Changer les paramètres'!$L$11:$M$15,2,FALSE),"")</f>
        <v/>
      </c>
      <c r="I89" s="5">
        <f>IFERROR(C89*'Changer les paramètres'!$D$18+D89*'Changer les paramètres'!$D$19+E89*'Changer les paramètres'!$D$20+F89*'Changer les paramètres'!$D$21+G89*'Changer les paramètres'!$D$22+H89*'Changer les paramètres'!$D$23,0)</f>
        <v>0</v>
      </c>
      <c r="J89" s="6" t="str">
        <f>IF('Etape 2 - noter les actions'!M90="","",IF('Etape 2 - noter les actions'!M90="POSITIF",1,IF('Etape 2 - noter les actions'!M90="NEGATIF",-1,0)))</f>
        <v/>
      </c>
      <c r="K89" s="6" t="str">
        <f>IF('Etape 2 - noter les actions'!N90="","",IF('Etape 2 - noter les actions'!N90="POSITIF",1,IF('Etape 2 - noter les actions'!N90="NEGATIF",-1,0)))</f>
        <v/>
      </c>
      <c r="L89" s="6" t="str">
        <f>IF('Etape 2 - noter les actions'!O90="","",IF('Etape 2 - noter les actions'!O90="POSITIF",1,IF('Etape 2 - noter les actions'!O90="NEGATIF",-1,0)))</f>
        <v/>
      </c>
      <c r="M89" s="6" t="str">
        <f>IF('Etape 2 - noter les actions'!P90="","",IF('Etape 2 - noter les actions'!P90="POSITIF",1,IF('Etape 2 - noter les actions'!P90="NEGATIF",-1,0)))</f>
        <v/>
      </c>
      <c r="N89" s="6" t="str">
        <f>IF('Etape 2 - noter les actions'!Q90="","",IF('Etape 2 - noter les actions'!Q90="POSITIF",1,IF('Etape 2 - noter les actions'!Q90="NEGATIF",-1,0)))</f>
        <v/>
      </c>
      <c r="O89" s="6" t="str">
        <f>IF('Etape 2 - noter les actions'!R90="","",IF('Etape 2 - noter les actions'!R90="POSITIF",1,IF('Etape 2 - noter les actions'!R90="NEGATIF",-1,0)))</f>
        <v/>
      </c>
      <c r="P89" s="6" t="str">
        <f>IF('Etape 2 - noter les actions'!S90="","",IF('Etape 2 - noter les actions'!S90="POSITIF",1,IF('Etape 2 - noter les actions'!S90="NEGATIF",-1,0)))</f>
        <v/>
      </c>
      <c r="Q89" s="6">
        <f t="shared" si="2"/>
        <v>0</v>
      </c>
    </row>
    <row r="90" spans="1:17" x14ac:dyDescent="0.25">
      <c r="A90" s="3">
        <f>'Etape 2 - noter les actions'!A91</f>
        <v>0</v>
      </c>
      <c r="B90" s="5">
        <f>'Etape 2 - noter les actions'!D91</f>
        <v>0</v>
      </c>
      <c r="C90" s="3" t="str">
        <f>IFERROR(VLOOKUP('Etape 2 - noter les actions'!E91,'Changer les paramètres'!$B$11:$C$15,2,FALSE),"")</f>
        <v/>
      </c>
      <c r="D90" s="3" t="str">
        <f>IFERROR(VLOOKUP('Etape 2 - noter les actions'!F91,'Changer les paramètres'!$D$11:$E$15,2,FALSE),"")</f>
        <v/>
      </c>
      <c r="E90" s="3" t="str">
        <f>IFERROR(VLOOKUP('Etape 2 - noter les actions'!G91,'Changer les paramètres'!$F$11:$G$15,2,FALSE),"")</f>
        <v/>
      </c>
      <c r="F90" s="3" t="str">
        <f>IFERROR(VLOOKUP('Etape 2 - noter les actions'!H91,'Changer les paramètres'!$H$11:$I$15,2,FALSE),"")</f>
        <v/>
      </c>
      <c r="G90" s="3" t="str">
        <f>IFERROR(VLOOKUP('Etape 2 - noter les actions'!I91,'Changer les paramètres'!$J$11:$K$15,2,FALSE),"")</f>
        <v/>
      </c>
      <c r="H90" s="3" t="str">
        <f>IFERROR(VLOOKUP('Etape 2 - noter les actions'!J91,'Changer les paramètres'!$L$11:$M$15,2,FALSE),"")</f>
        <v/>
      </c>
      <c r="I90" s="5">
        <f>IFERROR(C90*'Changer les paramètres'!$D$18+D90*'Changer les paramètres'!$D$19+E90*'Changer les paramètres'!$D$20+F90*'Changer les paramètres'!$D$21+G90*'Changer les paramètres'!$D$22+H90*'Changer les paramètres'!$D$23,0)</f>
        <v>0</v>
      </c>
      <c r="J90" s="6" t="str">
        <f>IF('Etape 2 - noter les actions'!M91="","",IF('Etape 2 - noter les actions'!M91="POSITIF",1,IF('Etape 2 - noter les actions'!M91="NEGATIF",-1,0)))</f>
        <v/>
      </c>
      <c r="K90" s="6" t="str">
        <f>IF('Etape 2 - noter les actions'!N91="","",IF('Etape 2 - noter les actions'!N91="POSITIF",1,IF('Etape 2 - noter les actions'!N91="NEGATIF",-1,0)))</f>
        <v/>
      </c>
      <c r="L90" s="6" t="str">
        <f>IF('Etape 2 - noter les actions'!O91="","",IF('Etape 2 - noter les actions'!O91="POSITIF",1,IF('Etape 2 - noter les actions'!O91="NEGATIF",-1,0)))</f>
        <v/>
      </c>
      <c r="M90" s="6" t="str">
        <f>IF('Etape 2 - noter les actions'!P91="","",IF('Etape 2 - noter les actions'!P91="POSITIF",1,IF('Etape 2 - noter les actions'!P91="NEGATIF",-1,0)))</f>
        <v/>
      </c>
      <c r="N90" s="6" t="str">
        <f>IF('Etape 2 - noter les actions'!Q91="","",IF('Etape 2 - noter les actions'!Q91="POSITIF",1,IF('Etape 2 - noter les actions'!Q91="NEGATIF",-1,0)))</f>
        <v/>
      </c>
      <c r="O90" s="6" t="str">
        <f>IF('Etape 2 - noter les actions'!R91="","",IF('Etape 2 - noter les actions'!R91="POSITIF",1,IF('Etape 2 - noter les actions'!R91="NEGATIF",-1,0)))</f>
        <v/>
      </c>
      <c r="P90" s="6" t="str">
        <f>IF('Etape 2 - noter les actions'!S91="","",IF('Etape 2 - noter les actions'!S91="POSITIF",1,IF('Etape 2 - noter les actions'!S91="NEGATIF",-1,0)))</f>
        <v/>
      </c>
      <c r="Q90" s="6">
        <f t="shared" si="2"/>
        <v>0</v>
      </c>
    </row>
    <row r="91" spans="1:17" x14ac:dyDescent="0.25">
      <c r="A91" s="3">
        <f>'Etape 2 - noter les actions'!A92</f>
        <v>0</v>
      </c>
      <c r="B91" s="5">
        <f>'Etape 2 - noter les actions'!D92</f>
        <v>0</v>
      </c>
      <c r="C91" s="3" t="str">
        <f>IFERROR(VLOOKUP('Etape 2 - noter les actions'!E92,'Changer les paramètres'!$B$11:$C$15,2,FALSE),"")</f>
        <v/>
      </c>
      <c r="D91" s="3" t="str">
        <f>IFERROR(VLOOKUP('Etape 2 - noter les actions'!F92,'Changer les paramètres'!$D$11:$E$15,2,FALSE),"")</f>
        <v/>
      </c>
      <c r="E91" s="3" t="str">
        <f>IFERROR(VLOOKUP('Etape 2 - noter les actions'!G92,'Changer les paramètres'!$F$11:$G$15,2,FALSE),"")</f>
        <v/>
      </c>
      <c r="F91" s="3" t="str">
        <f>IFERROR(VLOOKUP('Etape 2 - noter les actions'!H92,'Changer les paramètres'!$H$11:$I$15,2,FALSE),"")</f>
        <v/>
      </c>
      <c r="G91" s="3" t="str">
        <f>IFERROR(VLOOKUP('Etape 2 - noter les actions'!I92,'Changer les paramètres'!$J$11:$K$15,2,FALSE),"")</f>
        <v/>
      </c>
      <c r="H91" s="3" t="str">
        <f>IFERROR(VLOOKUP('Etape 2 - noter les actions'!J92,'Changer les paramètres'!$L$11:$M$15,2,FALSE),"")</f>
        <v/>
      </c>
      <c r="I91" s="5">
        <f>IFERROR(C91*'Changer les paramètres'!$D$18+D91*'Changer les paramètres'!$D$19+E91*'Changer les paramètres'!$D$20+F91*'Changer les paramètres'!$D$21+G91*'Changer les paramètres'!$D$22+H91*'Changer les paramètres'!$D$23,0)</f>
        <v>0</v>
      </c>
      <c r="J91" s="6" t="str">
        <f>IF('Etape 2 - noter les actions'!M92="","",IF('Etape 2 - noter les actions'!M92="POSITIF",1,IF('Etape 2 - noter les actions'!M92="NEGATIF",-1,0)))</f>
        <v/>
      </c>
      <c r="K91" s="6" t="str">
        <f>IF('Etape 2 - noter les actions'!N92="","",IF('Etape 2 - noter les actions'!N92="POSITIF",1,IF('Etape 2 - noter les actions'!N92="NEGATIF",-1,0)))</f>
        <v/>
      </c>
      <c r="L91" s="6" t="str">
        <f>IF('Etape 2 - noter les actions'!O92="","",IF('Etape 2 - noter les actions'!O92="POSITIF",1,IF('Etape 2 - noter les actions'!O92="NEGATIF",-1,0)))</f>
        <v/>
      </c>
      <c r="M91" s="6" t="str">
        <f>IF('Etape 2 - noter les actions'!P92="","",IF('Etape 2 - noter les actions'!P92="POSITIF",1,IF('Etape 2 - noter les actions'!P92="NEGATIF",-1,0)))</f>
        <v/>
      </c>
      <c r="N91" s="6" t="str">
        <f>IF('Etape 2 - noter les actions'!Q92="","",IF('Etape 2 - noter les actions'!Q92="POSITIF",1,IF('Etape 2 - noter les actions'!Q92="NEGATIF",-1,0)))</f>
        <v/>
      </c>
      <c r="O91" s="6" t="str">
        <f>IF('Etape 2 - noter les actions'!R92="","",IF('Etape 2 - noter les actions'!R92="POSITIF",1,IF('Etape 2 - noter les actions'!R92="NEGATIF",-1,0)))</f>
        <v/>
      </c>
      <c r="P91" s="6" t="str">
        <f>IF('Etape 2 - noter les actions'!S92="","",IF('Etape 2 - noter les actions'!S92="POSITIF",1,IF('Etape 2 - noter les actions'!S92="NEGATIF",-1,0)))</f>
        <v/>
      </c>
      <c r="Q91" s="6">
        <f t="shared" si="2"/>
        <v>0</v>
      </c>
    </row>
    <row r="92" spans="1:17" x14ac:dyDescent="0.25">
      <c r="A92" s="3">
        <f>'Etape 2 - noter les actions'!A93</f>
        <v>0</v>
      </c>
      <c r="B92" s="5">
        <f>'Etape 2 - noter les actions'!D93</f>
        <v>0</v>
      </c>
      <c r="C92" s="3" t="str">
        <f>IFERROR(VLOOKUP('Etape 2 - noter les actions'!E93,'Changer les paramètres'!$B$11:$C$15,2,FALSE),"")</f>
        <v/>
      </c>
      <c r="D92" s="3" t="str">
        <f>IFERROR(VLOOKUP('Etape 2 - noter les actions'!F93,'Changer les paramètres'!$D$11:$E$15,2,FALSE),"")</f>
        <v/>
      </c>
      <c r="E92" s="3" t="str">
        <f>IFERROR(VLOOKUP('Etape 2 - noter les actions'!G93,'Changer les paramètres'!$F$11:$G$15,2,FALSE),"")</f>
        <v/>
      </c>
      <c r="F92" s="3" t="str">
        <f>IFERROR(VLOOKUP('Etape 2 - noter les actions'!H93,'Changer les paramètres'!$H$11:$I$15,2,FALSE),"")</f>
        <v/>
      </c>
      <c r="G92" s="3" t="str">
        <f>IFERROR(VLOOKUP('Etape 2 - noter les actions'!I93,'Changer les paramètres'!$J$11:$K$15,2,FALSE),"")</f>
        <v/>
      </c>
      <c r="H92" s="3" t="str">
        <f>IFERROR(VLOOKUP('Etape 2 - noter les actions'!J93,'Changer les paramètres'!$L$11:$M$15,2,FALSE),"")</f>
        <v/>
      </c>
      <c r="I92" s="5">
        <f>IFERROR(C92*'Changer les paramètres'!$D$18+D92*'Changer les paramètres'!$D$19+E92*'Changer les paramètres'!$D$20+F92*'Changer les paramètres'!$D$21+G92*'Changer les paramètres'!$D$22+H92*'Changer les paramètres'!$D$23,0)</f>
        <v>0</v>
      </c>
      <c r="J92" s="6" t="str">
        <f>IF('Etape 2 - noter les actions'!M93="","",IF('Etape 2 - noter les actions'!M93="POSITIF",1,IF('Etape 2 - noter les actions'!M93="NEGATIF",-1,0)))</f>
        <v/>
      </c>
      <c r="K92" s="6" t="str">
        <f>IF('Etape 2 - noter les actions'!N93="","",IF('Etape 2 - noter les actions'!N93="POSITIF",1,IF('Etape 2 - noter les actions'!N93="NEGATIF",-1,0)))</f>
        <v/>
      </c>
      <c r="L92" s="6" t="str">
        <f>IF('Etape 2 - noter les actions'!O93="","",IF('Etape 2 - noter les actions'!O93="POSITIF",1,IF('Etape 2 - noter les actions'!O93="NEGATIF",-1,0)))</f>
        <v/>
      </c>
      <c r="M92" s="6" t="str">
        <f>IF('Etape 2 - noter les actions'!P93="","",IF('Etape 2 - noter les actions'!P93="POSITIF",1,IF('Etape 2 - noter les actions'!P93="NEGATIF",-1,0)))</f>
        <v/>
      </c>
      <c r="N92" s="6" t="str">
        <f>IF('Etape 2 - noter les actions'!Q93="","",IF('Etape 2 - noter les actions'!Q93="POSITIF",1,IF('Etape 2 - noter les actions'!Q93="NEGATIF",-1,0)))</f>
        <v/>
      </c>
      <c r="O92" s="6" t="str">
        <f>IF('Etape 2 - noter les actions'!R93="","",IF('Etape 2 - noter les actions'!R93="POSITIF",1,IF('Etape 2 - noter les actions'!R93="NEGATIF",-1,0)))</f>
        <v/>
      </c>
      <c r="P92" s="6" t="str">
        <f>IF('Etape 2 - noter les actions'!S93="","",IF('Etape 2 - noter les actions'!S93="POSITIF",1,IF('Etape 2 - noter les actions'!S93="NEGATIF",-1,0)))</f>
        <v/>
      </c>
      <c r="Q92" s="6">
        <f t="shared" si="2"/>
        <v>0</v>
      </c>
    </row>
    <row r="93" spans="1:17" x14ac:dyDescent="0.25">
      <c r="A93" s="3">
        <f>'Etape 2 - noter les actions'!A94</f>
        <v>0</v>
      </c>
      <c r="B93" s="5">
        <f>'Etape 2 - noter les actions'!D94</f>
        <v>0</v>
      </c>
      <c r="C93" s="3" t="str">
        <f>IFERROR(VLOOKUP('Etape 2 - noter les actions'!E94,'Changer les paramètres'!$B$11:$C$15,2,FALSE),"")</f>
        <v/>
      </c>
      <c r="D93" s="3" t="str">
        <f>IFERROR(VLOOKUP('Etape 2 - noter les actions'!F94,'Changer les paramètres'!$D$11:$E$15,2,FALSE),"")</f>
        <v/>
      </c>
      <c r="E93" s="3" t="str">
        <f>IFERROR(VLOOKUP('Etape 2 - noter les actions'!G94,'Changer les paramètres'!$F$11:$G$15,2,FALSE),"")</f>
        <v/>
      </c>
      <c r="F93" s="3" t="str">
        <f>IFERROR(VLOOKUP('Etape 2 - noter les actions'!H94,'Changer les paramètres'!$H$11:$I$15,2,FALSE),"")</f>
        <v/>
      </c>
      <c r="G93" s="3" t="str">
        <f>IFERROR(VLOOKUP('Etape 2 - noter les actions'!I94,'Changer les paramètres'!$J$11:$K$15,2,FALSE),"")</f>
        <v/>
      </c>
      <c r="H93" s="3" t="str">
        <f>IFERROR(VLOOKUP('Etape 2 - noter les actions'!J94,'Changer les paramètres'!$L$11:$M$15,2,FALSE),"")</f>
        <v/>
      </c>
      <c r="I93" s="5">
        <f>IFERROR(C93*'Changer les paramètres'!$D$18+D93*'Changer les paramètres'!$D$19+E93*'Changer les paramètres'!$D$20+F93*'Changer les paramètres'!$D$21+G93*'Changer les paramètres'!$D$22+H93*'Changer les paramètres'!$D$23,0)</f>
        <v>0</v>
      </c>
      <c r="J93" s="6" t="str">
        <f>IF('Etape 2 - noter les actions'!M94="","",IF('Etape 2 - noter les actions'!M94="POSITIF",1,IF('Etape 2 - noter les actions'!M94="NEGATIF",-1,0)))</f>
        <v/>
      </c>
      <c r="K93" s="6" t="str">
        <f>IF('Etape 2 - noter les actions'!N94="","",IF('Etape 2 - noter les actions'!N94="POSITIF",1,IF('Etape 2 - noter les actions'!N94="NEGATIF",-1,0)))</f>
        <v/>
      </c>
      <c r="L93" s="6" t="str">
        <f>IF('Etape 2 - noter les actions'!O94="","",IF('Etape 2 - noter les actions'!O94="POSITIF",1,IF('Etape 2 - noter les actions'!O94="NEGATIF",-1,0)))</f>
        <v/>
      </c>
      <c r="M93" s="6" t="str">
        <f>IF('Etape 2 - noter les actions'!P94="","",IF('Etape 2 - noter les actions'!P94="POSITIF",1,IF('Etape 2 - noter les actions'!P94="NEGATIF",-1,0)))</f>
        <v/>
      </c>
      <c r="N93" s="6" t="str">
        <f>IF('Etape 2 - noter les actions'!Q94="","",IF('Etape 2 - noter les actions'!Q94="POSITIF",1,IF('Etape 2 - noter les actions'!Q94="NEGATIF",-1,0)))</f>
        <v/>
      </c>
      <c r="O93" s="6" t="str">
        <f>IF('Etape 2 - noter les actions'!R94="","",IF('Etape 2 - noter les actions'!R94="POSITIF",1,IF('Etape 2 - noter les actions'!R94="NEGATIF",-1,0)))</f>
        <v/>
      </c>
      <c r="P93" s="6" t="str">
        <f>IF('Etape 2 - noter les actions'!S94="","",IF('Etape 2 - noter les actions'!S94="POSITIF",1,IF('Etape 2 - noter les actions'!S94="NEGATIF",-1,0)))</f>
        <v/>
      </c>
      <c r="Q93" s="6">
        <f t="shared" si="2"/>
        <v>0</v>
      </c>
    </row>
    <row r="94" spans="1:17" x14ac:dyDescent="0.25">
      <c r="A94" s="3">
        <f>'Etape 2 - noter les actions'!A95</f>
        <v>0</v>
      </c>
      <c r="B94" s="5">
        <f>'Etape 2 - noter les actions'!D95</f>
        <v>0</v>
      </c>
      <c r="C94" s="3" t="str">
        <f>IFERROR(VLOOKUP('Etape 2 - noter les actions'!E95,'Changer les paramètres'!$B$11:$C$15,2,FALSE),"")</f>
        <v/>
      </c>
      <c r="D94" s="3" t="str">
        <f>IFERROR(VLOOKUP('Etape 2 - noter les actions'!F95,'Changer les paramètres'!$D$11:$E$15,2,FALSE),"")</f>
        <v/>
      </c>
      <c r="E94" s="3" t="str">
        <f>IFERROR(VLOOKUP('Etape 2 - noter les actions'!G95,'Changer les paramètres'!$F$11:$G$15,2,FALSE),"")</f>
        <v/>
      </c>
      <c r="F94" s="3" t="str">
        <f>IFERROR(VLOOKUP('Etape 2 - noter les actions'!H95,'Changer les paramètres'!$H$11:$I$15,2,FALSE),"")</f>
        <v/>
      </c>
      <c r="G94" s="3" t="str">
        <f>IFERROR(VLOOKUP('Etape 2 - noter les actions'!I95,'Changer les paramètres'!$J$11:$K$15,2,FALSE),"")</f>
        <v/>
      </c>
      <c r="H94" s="3" t="str">
        <f>IFERROR(VLOOKUP('Etape 2 - noter les actions'!J95,'Changer les paramètres'!$L$11:$M$15,2,FALSE),"")</f>
        <v/>
      </c>
      <c r="I94" s="5">
        <f>IFERROR(C94*'Changer les paramètres'!$D$18+D94*'Changer les paramètres'!$D$19+E94*'Changer les paramètres'!$D$20+F94*'Changer les paramètres'!$D$21+G94*'Changer les paramètres'!$D$22+H94*'Changer les paramètres'!$D$23,0)</f>
        <v>0</v>
      </c>
      <c r="J94" s="6" t="str">
        <f>IF('Etape 2 - noter les actions'!M95="","",IF('Etape 2 - noter les actions'!M95="POSITIF",1,IF('Etape 2 - noter les actions'!M95="NEGATIF",-1,0)))</f>
        <v/>
      </c>
      <c r="K94" s="6" t="str">
        <f>IF('Etape 2 - noter les actions'!N95="","",IF('Etape 2 - noter les actions'!N95="POSITIF",1,IF('Etape 2 - noter les actions'!N95="NEGATIF",-1,0)))</f>
        <v/>
      </c>
      <c r="L94" s="6" t="str">
        <f>IF('Etape 2 - noter les actions'!O95="","",IF('Etape 2 - noter les actions'!O95="POSITIF",1,IF('Etape 2 - noter les actions'!O95="NEGATIF",-1,0)))</f>
        <v/>
      </c>
      <c r="M94" s="6" t="str">
        <f>IF('Etape 2 - noter les actions'!P95="","",IF('Etape 2 - noter les actions'!P95="POSITIF",1,IF('Etape 2 - noter les actions'!P95="NEGATIF",-1,0)))</f>
        <v/>
      </c>
      <c r="N94" s="6" t="str">
        <f>IF('Etape 2 - noter les actions'!Q95="","",IF('Etape 2 - noter les actions'!Q95="POSITIF",1,IF('Etape 2 - noter les actions'!Q95="NEGATIF",-1,0)))</f>
        <v/>
      </c>
      <c r="O94" s="6" t="str">
        <f>IF('Etape 2 - noter les actions'!R95="","",IF('Etape 2 - noter les actions'!R95="POSITIF",1,IF('Etape 2 - noter les actions'!R95="NEGATIF",-1,0)))</f>
        <v/>
      </c>
      <c r="P94" s="6" t="str">
        <f>IF('Etape 2 - noter les actions'!S95="","",IF('Etape 2 - noter les actions'!S95="POSITIF",1,IF('Etape 2 - noter les actions'!S95="NEGATIF",-1,0)))</f>
        <v/>
      </c>
      <c r="Q94" s="6">
        <f t="shared" si="2"/>
        <v>0</v>
      </c>
    </row>
    <row r="95" spans="1:17" x14ac:dyDescent="0.25">
      <c r="A95" s="3">
        <f>'Etape 2 - noter les actions'!A96</f>
        <v>0</v>
      </c>
      <c r="B95" s="5">
        <f>'Etape 2 - noter les actions'!D96</f>
        <v>0</v>
      </c>
      <c r="C95" s="3" t="str">
        <f>IFERROR(VLOOKUP('Etape 2 - noter les actions'!E96,'Changer les paramètres'!$B$11:$C$15,2,FALSE),"")</f>
        <v/>
      </c>
      <c r="D95" s="3" t="str">
        <f>IFERROR(VLOOKUP('Etape 2 - noter les actions'!F96,'Changer les paramètres'!$D$11:$E$15,2,FALSE),"")</f>
        <v/>
      </c>
      <c r="E95" s="3" t="str">
        <f>IFERROR(VLOOKUP('Etape 2 - noter les actions'!G96,'Changer les paramètres'!$F$11:$G$15,2,FALSE),"")</f>
        <v/>
      </c>
      <c r="F95" s="3" t="str">
        <f>IFERROR(VLOOKUP('Etape 2 - noter les actions'!H96,'Changer les paramètres'!$H$11:$I$15,2,FALSE),"")</f>
        <v/>
      </c>
      <c r="G95" s="3" t="str">
        <f>IFERROR(VLOOKUP('Etape 2 - noter les actions'!I96,'Changer les paramètres'!$J$11:$K$15,2,FALSE),"")</f>
        <v/>
      </c>
      <c r="H95" s="3" t="str">
        <f>IFERROR(VLOOKUP('Etape 2 - noter les actions'!J96,'Changer les paramètres'!$L$11:$M$15,2,FALSE),"")</f>
        <v/>
      </c>
      <c r="I95" s="5">
        <f>IFERROR(C95*'Changer les paramètres'!$D$18+D95*'Changer les paramètres'!$D$19+E95*'Changer les paramètres'!$D$20+F95*'Changer les paramètres'!$D$21+G95*'Changer les paramètres'!$D$22+H95*'Changer les paramètres'!$D$23,0)</f>
        <v>0</v>
      </c>
      <c r="J95" s="6" t="str">
        <f>IF('Etape 2 - noter les actions'!M96="","",IF('Etape 2 - noter les actions'!M96="POSITIF",1,IF('Etape 2 - noter les actions'!M96="NEGATIF",-1,0)))</f>
        <v/>
      </c>
      <c r="K95" s="6" t="str">
        <f>IF('Etape 2 - noter les actions'!N96="","",IF('Etape 2 - noter les actions'!N96="POSITIF",1,IF('Etape 2 - noter les actions'!N96="NEGATIF",-1,0)))</f>
        <v/>
      </c>
      <c r="L95" s="6" t="str">
        <f>IF('Etape 2 - noter les actions'!O96="","",IF('Etape 2 - noter les actions'!O96="POSITIF",1,IF('Etape 2 - noter les actions'!O96="NEGATIF",-1,0)))</f>
        <v/>
      </c>
      <c r="M95" s="6" t="str">
        <f>IF('Etape 2 - noter les actions'!P96="","",IF('Etape 2 - noter les actions'!P96="POSITIF",1,IF('Etape 2 - noter les actions'!P96="NEGATIF",-1,0)))</f>
        <v/>
      </c>
      <c r="N95" s="6" t="str">
        <f>IF('Etape 2 - noter les actions'!Q96="","",IF('Etape 2 - noter les actions'!Q96="POSITIF",1,IF('Etape 2 - noter les actions'!Q96="NEGATIF",-1,0)))</f>
        <v/>
      </c>
      <c r="O95" s="6" t="str">
        <f>IF('Etape 2 - noter les actions'!R96="","",IF('Etape 2 - noter les actions'!R96="POSITIF",1,IF('Etape 2 - noter les actions'!R96="NEGATIF",-1,0)))</f>
        <v/>
      </c>
      <c r="P95" s="6" t="str">
        <f>IF('Etape 2 - noter les actions'!S96="","",IF('Etape 2 - noter les actions'!S96="POSITIF",1,IF('Etape 2 - noter les actions'!S96="NEGATIF",-1,0)))</f>
        <v/>
      </c>
      <c r="Q95" s="6">
        <f t="shared" si="2"/>
        <v>0</v>
      </c>
    </row>
    <row r="96" spans="1:17" x14ac:dyDescent="0.25">
      <c r="A96" s="3">
        <f>'Etape 2 - noter les actions'!A97</f>
        <v>0</v>
      </c>
      <c r="B96" s="5">
        <f>'Etape 2 - noter les actions'!D97</f>
        <v>0</v>
      </c>
      <c r="C96" s="3" t="str">
        <f>IFERROR(VLOOKUP('Etape 2 - noter les actions'!E97,'Changer les paramètres'!$B$11:$C$15,2,FALSE),"")</f>
        <v/>
      </c>
      <c r="D96" s="3" t="str">
        <f>IFERROR(VLOOKUP('Etape 2 - noter les actions'!F97,'Changer les paramètres'!$D$11:$E$15,2,FALSE),"")</f>
        <v/>
      </c>
      <c r="E96" s="3" t="str">
        <f>IFERROR(VLOOKUP('Etape 2 - noter les actions'!G97,'Changer les paramètres'!$F$11:$G$15,2,FALSE),"")</f>
        <v/>
      </c>
      <c r="F96" s="3" t="str">
        <f>IFERROR(VLOOKUP('Etape 2 - noter les actions'!H97,'Changer les paramètres'!$H$11:$I$15,2,FALSE),"")</f>
        <v/>
      </c>
      <c r="G96" s="3" t="str">
        <f>IFERROR(VLOOKUP('Etape 2 - noter les actions'!I97,'Changer les paramètres'!$J$11:$K$15,2,FALSE),"")</f>
        <v/>
      </c>
      <c r="H96" s="3" t="str">
        <f>IFERROR(VLOOKUP('Etape 2 - noter les actions'!J97,'Changer les paramètres'!$L$11:$M$15,2,FALSE),"")</f>
        <v/>
      </c>
      <c r="I96" s="5">
        <f>IFERROR(C96*'Changer les paramètres'!$D$18+D96*'Changer les paramètres'!$D$19+E96*'Changer les paramètres'!$D$20+F96*'Changer les paramètres'!$D$21+G96*'Changer les paramètres'!$D$22+H96*'Changer les paramètres'!$D$23,0)</f>
        <v>0</v>
      </c>
      <c r="J96" s="6" t="str">
        <f>IF('Etape 2 - noter les actions'!M97="","",IF('Etape 2 - noter les actions'!M97="POSITIF",1,IF('Etape 2 - noter les actions'!M97="NEGATIF",-1,0)))</f>
        <v/>
      </c>
      <c r="K96" s="6" t="str">
        <f>IF('Etape 2 - noter les actions'!N97="","",IF('Etape 2 - noter les actions'!N97="POSITIF",1,IF('Etape 2 - noter les actions'!N97="NEGATIF",-1,0)))</f>
        <v/>
      </c>
      <c r="L96" s="6" t="str">
        <f>IF('Etape 2 - noter les actions'!O97="","",IF('Etape 2 - noter les actions'!O97="POSITIF",1,IF('Etape 2 - noter les actions'!O97="NEGATIF",-1,0)))</f>
        <v/>
      </c>
      <c r="M96" s="6" t="str">
        <f>IF('Etape 2 - noter les actions'!P97="","",IF('Etape 2 - noter les actions'!P97="POSITIF",1,IF('Etape 2 - noter les actions'!P97="NEGATIF",-1,0)))</f>
        <v/>
      </c>
      <c r="N96" s="6" t="str">
        <f>IF('Etape 2 - noter les actions'!Q97="","",IF('Etape 2 - noter les actions'!Q97="POSITIF",1,IF('Etape 2 - noter les actions'!Q97="NEGATIF",-1,0)))</f>
        <v/>
      </c>
      <c r="O96" s="6" t="str">
        <f>IF('Etape 2 - noter les actions'!R97="","",IF('Etape 2 - noter les actions'!R97="POSITIF",1,IF('Etape 2 - noter les actions'!R97="NEGATIF",-1,0)))</f>
        <v/>
      </c>
      <c r="P96" s="6" t="str">
        <f>IF('Etape 2 - noter les actions'!S97="","",IF('Etape 2 - noter les actions'!S97="POSITIF",1,IF('Etape 2 - noter les actions'!S97="NEGATIF",-1,0)))</f>
        <v/>
      </c>
      <c r="Q96" s="6">
        <f t="shared" si="2"/>
        <v>0</v>
      </c>
    </row>
    <row r="97" spans="1:17" x14ac:dyDescent="0.25">
      <c r="A97" s="3">
        <f>'Etape 2 - noter les actions'!A98</f>
        <v>0</v>
      </c>
      <c r="B97" s="5">
        <f>'Etape 2 - noter les actions'!D98</f>
        <v>0</v>
      </c>
      <c r="C97" s="3" t="str">
        <f>IFERROR(VLOOKUP('Etape 2 - noter les actions'!E98,'Changer les paramètres'!$B$11:$C$15,2,FALSE),"")</f>
        <v/>
      </c>
      <c r="D97" s="3" t="str">
        <f>IFERROR(VLOOKUP('Etape 2 - noter les actions'!F98,'Changer les paramètres'!$D$11:$E$15,2,FALSE),"")</f>
        <v/>
      </c>
      <c r="E97" s="3" t="str">
        <f>IFERROR(VLOOKUP('Etape 2 - noter les actions'!G98,'Changer les paramètres'!$F$11:$G$15,2,FALSE),"")</f>
        <v/>
      </c>
      <c r="F97" s="3" t="str">
        <f>IFERROR(VLOOKUP('Etape 2 - noter les actions'!H98,'Changer les paramètres'!$H$11:$I$15,2,FALSE),"")</f>
        <v/>
      </c>
      <c r="G97" s="3" t="str">
        <f>IFERROR(VLOOKUP('Etape 2 - noter les actions'!I98,'Changer les paramètres'!$J$11:$K$15,2,FALSE),"")</f>
        <v/>
      </c>
      <c r="H97" s="3" t="str">
        <f>IFERROR(VLOOKUP('Etape 2 - noter les actions'!J98,'Changer les paramètres'!$L$11:$M$15,2,FALSE),"")</f>
        <v/>
      </c>
      <c r="I97" s="5">
        <f>IFERROR(C97*'Changer les paramètres'!$D$18+D97*'Changer les paramètres'!$D$19+E97*'Changer les paramètres'!$D$20+F97*'Changer les paramètres'!$D$21+G97*'Changer les paramètres'!$D$22+H97*'Changer les paramètres'!$D$23,0)</f>
        <v>0</v>
      </c>
      <c r="J97" s="6" t="str">
        <f>IF('Etape 2 - noter les actions'!M98="","",IF('Etape 2 - noter les actions'!M98="POSITIF",1,IF('Etape 2 - noter les actions'!M98="NEGATIF",-1,0)))</f>
        <v/>
      </c>
      <c r="K97" s="6" t="str">
        <f>IF('Etape 2 - noter les actions'!N98="","",IF('Etape 2 - noter les actions'!N98="POSITIF",1,IF('Etape 2 - noter les actions'!N98="NEGATIF",-1,0)))</f>
        <v/>
      </c>
      <c r="L97" s="6" t="str">
        <f>IF('Etape 2 - noter les actions'!O98="","",IF('Etape 2 - noter les actions'!O98="POSITIF",1,IF('Etape 2 - noter les actions'!O98="NEGATIF",-1,0)))</f>
        <v/>
      </c>
      <c r="M97" s="6" t="str">
        <f>IF('Etape 2 - noter les actions'!P98="","",IF('Etape 2 - noter les actions'!P98="POSITIF",1,IF('Etape 2 - noter les actions'!P98="NEGATIF",-1,0)))</f>
        <v/>
      </c>
      <c r="N97" s="6" t="str">
        <f>IF('Etape 2 - noter les actions'!Q98="","",IF('Etape 2 - noter les actions'!Q98="POSITIF",1,IF('Etape 2 - noter les actions'!Q98="NEGATIF",-1,0)))</f>
        <v/>
      </c>
      <c r="O97" s="6" t="str">
        <f>IF('Etape 2 - noter les actions'!R98="","",IF('Etape 2 - noter les actions'!R98="POSITIF",1,IF('Etape 2 - noter les actions'!R98="NEGATIF",-1,0)))</f>
        <v/>
      </c>
      <c r="P97" s="6" t="str">
        <f>IF('Etape 2 - noter les actions'!S98="","",IF('Etape 2 - noter les actions'!S98="POSITIF",1,IF('Etape 2 - noter les actions'!S98="NEGATIF",-1,0)))</f>
        <v/>
      </c>
      <c r="Q97" s="6">
        <f t="shared" si="2"/>
        <v>0</v>
      </c>
    </row>
    <row r="98" spans="1:17" x14ac:dyDescent="0.25">
      <c r="A98" s="3">
        <f>'Etape 2 - noter les actions'!A99</f>
        <v>0</v>
      </c>
      <c r="B98" s="5">
        <f>'Etape 2 - noter les actions'!D99</f>
        <v>0</v>
      </c>
      <c r="C98" s="3" t="str">
        <f>IFERROR(VLOOKUP('Etape 2 - noter les actions'!E99,'Changer les paramètres'!$B$11:$C$15,2,FALSE),"")</f>
        <v/>
      </c>
      <c r="D98" s="3" t="str">
        <f>IFERROR(VLOOKUP('Etape 2 - noter les actions'!F99,'Changer les paramètres'!$D$11:$E$15,2,FALSE),"")</f>
        <v/>
      </c>
      <c r="E98" s="3" t="str">
        <f>IFERROR(VLOOKUP('Etape 2 - noter les actions'!G99,'Changer les paramètres'!$F$11:$G$15,2,FALSE),"")</f>
        <v/>
      </c>
      <c r="F98" s="3" t="str">
        <f>IFERROR(VLOOKUP('Etape 2 - noter les actions'!H99,'Changer les paramètres'!$H$11:$I$15,2,FALSE),"")</f>
        <v/>
      </c>
      <c r="G98" s="3" t="str">
        <f>IFERROR(VLOOKUP('Etape 2 - noter les actions'!I99,'Changer les paramètres'!$J$11:$K$15,2,FALSE),"")</f>
        <v/>
      </c>
      <c r="H98" s="3" t="str">
        <f>IFERROR(VLOOKUP('Etape 2 - noter les actions'!J99,'Changer les paramètres'!$L$11:$M$15,2,FALSE),"")</f>
        <v/>
      </c>
      <c r="I98" s="5">
        <f>IFERROR(C98*'Changer les paramètres'!$D$18+D98*'Changer les paramètres'!$D$19+E98*'Changer les paramètres'!$D$20+F98*'Changer les paramètres'!$D$21+G98*'Changer les paramètres'!$D$22+H98*'Changer les paramètres'!$D$23,0)</f>
        <v>0</v>
      </c>
      <c r="J98" s="6" t="str">
        <f>IF('Etape 2 - noter les actions'!M99="","",IF('Etape 2 - noter les actions'!M99="POSITIF",1,IF('Etape 2 - noter les actions'!M99="NEGATIF",-1,0)))</f>
        <v/>
      </c>
      <c r="K98" s="6" t="str">
        <f>IF('Etape 2 - noter les actions'!N99="","",IF('Etape 2 - noter les actions'!N99="POSITIF",1,IF('Etape 2 - noter les actions'!N99="NEGATIF",-1,0)))</f>
        <v/>
      </c>
      <c r="L98" s="6" t="str">
        <f>IF('Etape 2 - noter les actions'!O99="","",IF('Etape 2 - noter les actions'!O99="POSITIF",1,IF('Etape 2 - noter les actions'!O99="NEGATIF",-1,0)))</f>
        <v/>
      </c>
      <c r="M98" s="6" t="str">
        <f>IF('Etape 2 - noter les actions'!P99="","",IF('Etape 2 - noter les actions'!P99="POSITIF",1,IF('Etape 2 - noter les actions'!P99="NEGATIF",-1,0)))</f>
        <v/>
      </c>
      <c r="N98" s="6" t="str">
        <f>IF('Etape 2 - noter les actions'!Q99="","",IF('Etape 2 - noter les actions'!Q99="POSITIF",1,IF('Etape 2 - noter les actions'!Q99="NEGATIF",-1,0)))</f>
        <v/>
      </c>
      <c r="O98" s="6" t="str">
        <f>IF('Etape 2 - noter les actions'!R99="","",IF('Etape 2 - noter les actions'!R99="POSITIF",1,IF('Etape 2 - noter les actions'!R99="NEGATIF",-1,0)))</f>
        <v/>
      </c>
      <c r="P98" s="6" t="str">
        <f>IF('Etape 2 - noter les actions'!S99="","",IF('Etape 2 - noter les actions'!S99="POSITIF",1,IF('Etape 2 - noter les actions'!S99="NEGATIF",-1,0)))</f>
        <v/>
      </c>
      <c r="Q98" s="6">
        <f t="shared" si="2"/>
        <v>0</v>
      </c>
    </row>
    <row r="99" spans="1:17" x14ac:dyDescent="0.25">
      <c r="A99" s="3">
        <f>'Etape 2 - noter les actions'!A100</f>
        <v>0</v>
      </c>
      <c r="B99" s="5">
        <f>'Etape 2 - noter les actions'!D100</f>
        <v>0</v>
      </c>
      <c r="C99" s="3" t="str">
        <f>IFERROR(VLOOKUP('Etape 2 - noter les actions'!E100,'Changer les paramètres'!$B$11:$C$15,2,FALSE),"")</f>
        <v/>
      </c>
      <c r="D99" s="3" t="str">
        <f>IFERROR(VLOOKUP('Etape 2 - noter les actions'!F100,'Changer les paramètres'!$D$11:$E$15,2,FALSE),"")</f>
        <v/>
      </c>
      <c r="E99" s="3" t="str">
        <f>IFERROR(VLOOKUP('Etape 2 - noter les actions'!G100,'Changer les paramètres'!$F$11:$G$15,2,FALSE),"")</f>
        <v/>
      </c>
      <c r="F99" s="3" t="str">
        <f>IFERROR(VLOOKUP('Etape 2 - noter les actions'!H100,'Changer les paramètres'!$H$11:$I$15,2,FALSE),"")</f>
        <v/>
      </c>
      <c r="G99" s="3" t="str">
        <f>IFERROR(VLOOKUP('Etape 2 - noter les actions'!I100,'Changer les paramètres'!$J$11:$K$15,2,FALSE),"")</f>
        <v/>
      </c>
      <c r="H99" s="3" t="str">
        <f>IFERROR(VLOOKUP('Etape 2 - noter les actions'!J100,'Changer les paramètres'!$L$11:$M$15,2,FALSE),"")</f>
        <v/>
      </c>
      <c r="I99" s="5">
        <f>IFERROR(C99*'Changer les paramètres'!$D$18+D99*'Changer les paramètres'!$D$19+E99*'Changer les paramètres'!$D$20+F99*'Changer les paramètres'!$D$21+G99*'Changer les paramètres'!$D$22+H99*'Changer les paramètres'!$D$23,0)</f>
        <v>0</v>
      </c>
      <c r="J99" s="6" t="str">
        <f>IF('Etape 2 - noter les actions'!M100="","",IF('Etape 2 - noter les actions'!M100="POSITIF",1,IF('Etape 2 - noter les actions'!M100="NEGATIF",-1,0)))</f>
        <v/>
      </c>
      <c r="K99" s="6" t="str">
        <f>IF('Etape 2 - noter les actions'!N100="","",IF('Etape 2 - noter les actions'!N100="POSITIF",1,IF('Etape 2 - noter les actions'!N100="NEGATIF",-1,0)))</f>
        <v/>
      </c>
      <c r="L99" s="6" t="str">
        <f>IF('Etape 2 - noter les actions'!O100="","",IF('Etape 2 - noter les actions'!O100="POSITIF",1,IF('Etape 2 - noter les actions'!O100="NEGATIF",-1,0)))</f>
        <v/>
      </c>
      <c r="M99" s="6" t="str">
        <f>IF('Etape 2 - noter les actions'!P100="","",IF('Etape 2 - noter les actions'!P100="POSITIF",1,IF('Etape 2 - noter les actions'!P100="NEGATIF",-1,0)))</f>
        <v/>
      </c>
      <c r="N99" s="6" t="str">
        <f>IF('Etape 2 - noter les actions'!Q100="","",IF('Etape 2 - noter les actions'!Q100="POSITIF",1,IF('Etape 2 - noter les actions'!Q100="NEGATIF",-1,0)))</f>
        <v/>
      </c>
      <c r="O99" s="6" t="str">
        <f>IF('Etape 2 - noter les actions'!R100="","",IF('Etape 2 - noter les actions'!R100="POSITIF",1,IF('Etape 2 - noter les actions'!R100="NEGATIF",-1,0)))</f>
        <v/>
      </c>
      <c r="P99" s="6" t="str">
        <f>IF('Etape 2 - noter les actions'!S100="","",IF('Etape 2 - noter les actions'!S100="POSITIF",1,IF('Etape 2 - noter les actions'!S100="NEGATIF",-1,0)))</f>
        <v/>
      </c>
      <c r="Q99" s="6">
        <f t="shared" si="2"/>
        <v>0</v>
      </c>
    </row>
    <row r="100" spans="1:17" x14ac:dyDescent="0.25">
      <c r="A100" s="3">
        <f>'Etape 2 - noter les actions'!A101</f>
        <v>0</v>
      </c>
      <c r="B100" s="5">
        <f>'Etape 2 - noter les actions'!D101</f>
        <v>0</v>
      </c>
      <c r="C100" s="3" t="str">
        <f>IFERROR(VLOOKUP('Etape 2 - noter les actions'!E101,'Changer les paramètres'!$B$11:$C$15,2,FALSE),"")</f>
        <v/>
      </c>
      <c r="D100" s="3" t="str">
        <f>IFERROR(VLOOKUP('Etape 2 - noter les actions'!F101,'Changer les paramètres'!$D$11:$E$15,2,FALSE),"")</f>
        <v/>
      </c>
      <c r="E100" s="3" t="str">
        <f>IFERROR(VLOOKUP('Etape 2 - noter les actions'!G101,'Changer les paramètres'!$F$11:$G$15,2,FALSE),"")</f>
        <v/>
      </c>
      <c r="F100" s="3" t="str">
        <f>IFERROR(VLOOKUP('Etape 2 - noter les actions'!H101,'Changer les paramètres'!$H$11:$I$15,2,FALSE),"")</f>
        <v/>
      </c>
      <c r="G100" s="3" t="str">
        <f>IFERROR(VLOOKUP('Etape 2 - noter les actions'!I101,'Changer les paramètres'!$J$11:$K$15,2,FALSE),"")</f>
        <v/>
      </c>
      <c r="H100" s="3" t="str">
        <f>IFERROR(VLOOKUP('Etape 2 - noter les actions'!J101,'Changer les paramètres'!$L$11:$M$15,2,FALSE),"")</f>
        <v/>
      </c>
      <c r="I100" s="5">
        <f>IFERROR(C100*'Changer les paramètres'!$D$18+D100*'Changer les paramètres'!$D$19+E100*'Changer les paramètres'!$D$20+F100*'Changer les paramètres'!$D$21+G100*'Changer les paramètres'!$D$22+H100*'Changer les paramètres'!$D$23,0)</f>
        <v>0</v>
      </c>
      <c r="J100" s="6" t="str">
        <f>IF('Etape 2 - noter les actions'!M101="","",IF('Etape 2 - noter les actions'!M101="POSITIF",1,IF('Etape 2 - noter les actions'!M101="NEGATIF",-1,0)))</f>
        <v/>
      </c>
      <c r="K100" s="6" t="str">
        <f>IF('Etape 2 - noter les actions'!N101="","",IF('Etape 2 - noter les actions'!N101="POSITIF",1,IF('Etape 2 - noter les actions'!N101="NEGATIF",-1,0)))</f>
        <v/>
      </c>
      <c r="L100" s="6" t="str">
        <f>IF('Etape 2 - noter les actions'!O101="","",IF('Etape 2 - noter les actions'!O101="POSITIF",1,IF('Etape 2 - noter les actions'!O101="NEGATIF",-1,0)))</f>
        <v/>
      </c>
      <c r="M100" s="6" t="str">
        <f>IF('Etape 2 - noter les actions'!P101="","",IF('Etape 2 - noter les actions'!P101="POSITIF",1,IF('Etape 2 - noter les actions'!P101="NEGATIF",-1,0)))</f>
        <v/>
      </c>
      <c r="N100" s="6" t="str">
        <f>IF('Etape 2 - noter les actions'!Q101="","",IF('Etape 2 - noter les actions'!Q101="POSITIF",1,IF('Etape 2 - noter les actions'!Q101="NEGATIF",-1,0)))</f>
        <v/>
      </c>
      <c r="O100" s="6" t="str">
        <f>IF('Etape 2 - noter les actions'!R101="","",IF('Etape 2 - noter les actions'!R101="POSITIF",1,IF('Etape 2 - noter les actions'!R101="NEGATIF",-1,0)))</f>
        <v/>
      </c>
      <c r="P100" s="6" t="str">
        <f>IF('Etape 2 - noter les actions'!S101="","",IF('Etape 2 - noter les actions'!S101="POSITIF",1,IF('Etape 2 - noter les actions'!S101="NEGATIF",-1,0)))</f>
        <v/>
      </c>
      <c r="Q100" s="6">
        <f t="shared" si="2"/>
        <v>0</v>
      </c>
    </row>
    <row r="101" spans="1:17" x14ac:dyDescent="0.25">
      <c r="A101" s="3">
        <f>'Etape 2 - noter les actions'!A102</f>
        <v>0</v>
      </c>
      <c r="B101" s="5">
        <f>'Etape 2 - noter les actions'!D102</f>
        <v>0</v>
      </c>
      <c r="C101" s="3" t="str">
        <f>IFERROR(VLOOKUP('Etape 2 - noter les actions'!E102,'Changer les paramètres'!$B$11:$C$15,2,FALSE),"")</f>
        <v/>
      </c>
      <c r="D101" s="3" t="str">
        <f>IFERROR(VLOOKUP('Etape 2 - noter les actions'!F102,'Changer les paramètres'!$D$11:$E$15,2,FALSE),"")</f>
        <v/>
      </c>
      <c r="E101" s="3" t="str">
        <f>IFERROR(VLOOKUP('Etape 2 - noter les actions'!G102,'Changer les paramètres'!$F$11:$G$15,2,FALSE),"")</f>
        <v/>
      </c>
      <c r="F101" s="3" t="str">
        <f>IFERROR(VLOOKUP('Etape 2 - noter les actions'!H102,'Changer les paramètres'!$H$11:$I$15,2,FALSE),"")</f>
        <v/>
      </c>
      <c r="G101" s="3" t="str">
        <f>IFERROR(VLOOKUP('Etape 2 - noter les actions'!I102,'Changer les paramètres'!$J$11:$K$15,2,FALSE),"")</f>
        <v/>
      </c>
      <c r="H101" s="3" t="str">
        <f>IFERROR(VLOOKUP('Etape 2 - noter les actions'!J102,'Changer les paramètres'!$L$11:$M$15,2,FALSE),"")</f>
        <v/>
      </c>
      <c r="I101" s="5">
        <f>IFERROR(C101*'Changer les paramètres'!$D$18+D101*'Changer les paramètres'!$D$19+E101*'Changer les paramètres'!$D$20+F101*'Changer les paramètres'!$D$21+G101*'Changer les paramètres'!$D$22+H101*'Changer les paramètres'!$D$23,0)</f>
        <v>0</v>
      </c>
      <c r="J101" s="6" t="str">
        <f>IF('Etape 2 - noter les actions'!M102="","",IF('Etape 2 - noter les actions'!M102="POSITIF",1,IF('Etape 2 - noter les actions'!M102="NEGATIF",-1,0)))</f>
        <v/>
      </c>
      <c r="K101" s="6" t="str">
        <f>IF('Etape 2 - noter les actions'!N102="","",IF('Etape 2 - noter les actions'!N102="POSITIF",1,IF('Etape 2 - noter les actions'!N102="NEGATIF",-1,0)))</f>
        <v/>
      </c>
      <c r="L101" s="6" t="str">
        <f>IF('Etape 2 - noter les actions'!O102="","",IF('Etape 2 - noter les actions'!O102="POSITIF",1,IF('Etape 2 - noter les actions'!O102="NEGATIF",-1,0)))</f>
        <v/>
      </c>
      <c r="M101" s="6" t="str">
        <f>IF('Etape 2 - noter les actions'!P102="","",IF('Etape 2 - noter les actions'!P102="POSITIF",1,IF('Etape 2 - noter les actions'!P102="NEGATIF",-1,0)))</f>
        <v/>
      </c>
      <c r="N101" s="6" t="str">
        <f>IF('Etape 2 - noter les actions'!Q102="","",IF('Etape 2 - noter les actions'!Q102="POSITIF",1,IF('Etape 2 - noter les actions'!Q102="NEGATIF",-1,0)))</f>
        <v/>
      </c>
      <c r="O101" s="6" t="str">
        <f>IF('Etape 2 - noter les actions'!R102="","",IF('Etape 2 - noter les actions'!R102="POSITIF",1,IF('Etape 2 - noter les actions'!R102="NEGATIF",-1,0)))</f>
        <v/>
      </c>
      <c r="P101" s="6" t="str">
        <f>IF('Etape 2 - noter les actions'!S102="","",IF('Etape 2 - noter les actions'!S102="POSITIF",1,IF('Etape 2 - noter les actions'!S102="NEGATIF",-1,0)))</f>
        <v/>
      </c>
      <c r="Q101" s="6">
        <f t="shared" si="2"/>
        <v>0</v>
      </c>
    </row>
    <row r="102" spans="1:17" x14ac:dyDescent="0.25">
      <c r="A102" s="3">
        <f>'Etape 2 - noter les actions'!A103</f>
        <v>0</v>
      </c>
      <c r="B102" s="5">
        <f>'Etape 2 - noter les actions'!D103</f>
        <v>0</v>
      </c>
      <c r="C102" s="3" t="str">
        <f>IFERROR(VLOOKUP('Etape 2 - noter les actions'!E103,'Changer les paramètres'!$B$11:$C$15,2,FALSE),"")</f>
        <v/>
      </c>
      <c r="D102" s="3" t="str">
        <f>IFERROR(VLOOKUP('Etape 2 - noter les actions'!F103,'Changer les paramètres'!$D$11:$E$15,2,FALSE),"")</f>
        <v/>
      </c>
      <c r="E102" s="3" t="str">
        <f>IFERROR(VLOOKUP('Etape 2 - noter les actions'!G103,'Changer les paramètres'!$F$11:$G$15,2,FALSE),"")</f>
        <v/>
      </c>
      <c r="F102" s="3" t="str">
        <f>IFERROR(VLOOKUP('Etape 2 - noter les actions'!H103,'Changer les paramètres'!$H$11:$I$15,2,FALSE),"")</f>
        <v/>
      </c>
      <c r="G102" s="3" t="str">
        <f>IFERROR(VLOOKUP('Etape 2 - noter les actions'!I103,'Changer les paramètres'!$J$11:$K$15,2,FALSE),"")</f>
        <v/>
      </c>
      <c r="H102" s="3" t="str">
        <f>IFERROR(VLOOKUP('Etape 2 - noter les actions'!J103,'Changer les paramètres'!$L$11:$M$15,2,FALSE),"")</f>
        <v/>
      </c>
      <c r="I102" s="5">
        <f>IFERROR(C102*'Changer les paramètres'!$D$18+D102*'Changer les paramètres'!$D$19+E102*'Changer les paramètres'!$D$20+F102*'Changer les paramètres'!$D$21+G102*'Changer les paramètres'!$D$22+H102*'Changer les paramètres'!$D$23,0)</f>
        <v>0</v>
      </c>
      <c r="J102" s="6" t="str">
        <f>IF('Etape 2 - noter les actions'!M103="","",IF('Etape 2 - noter les actions'!M103="POSITIF",1,IF('Etape 2 - noter les actions'!M103="NEGATIF",-1,0)))</f>
        <v/>
      </c>
      <c r="K102" s="6" t="str">
        <f>IF('Etape 2 - noter les actions'!N103="","",IF('Etape 2 - noter les actions'!N103="POSITIF",1,IF('Etape 2 - noter les actions'!N103="NEGATIF",-1,0)))</f>
        <v/>
      </c>
      <c r="L102" s="6" t="str">
        <f>IF('Etape 2 - noter les actions'!O103="","",IF('Etape 2 - noter les actions'!O103="POSITIF",1,IF('Etape 2 - noter les actions'!O103="NEGATIF",-1,0)))</f>
        <v/>
      </c>
      <c r="M102" s="6" t="str">
        <f>IF('Etape 2 - noter les actions'!P103="","",IF('Etape 2 - noter les actions'!P103="POSITIF",1,IF('Etape 2 - noter les actions'!P103="NEGATIF",-1,0)))</f>
        <v/>
      </c>
      <c r="N102" s="6" t="str">
        <f>IF('Etape 2 - noter les actions'!Q103="","",IF('Etape 2 - noter les actions'!Q103="POSITIF",1,IF('Etape 2 - noter les actions'!Q103="NEGATIF",-1,0)))</f>
        <v/>
      </c>
      <c r="O102" s="6" t="str">
        <f>IF('Etape 2 - noter les actions'!R103="","",IF('Etape 2 - noter les actions'!R103="POSITIF",1,IF('Etape 2 - noter les actions'!R103="NEGATIF",-1,0)))</f>
        <v/>
      </c>
      <c r="P102" s="6" t="str">
        <f>IF('Etape 2 - noter les actions'!S103="","",IF('Etape 2 - noter les actions'!S103="POSITIF",1,IF('Etape 2 - noter les actions'!S103="NEGATIF",-1,0)))</f>
        <v/>
      </c>
      <c r="Q102" s="6">
        <f t="shared" si="2"/>
        <v>0</v>
      </c>
    </row>
    <row r="103" spans="1:17" x14ac:dyDescent="0.25">
      <c r="A103" s="3">
        <f>'Etape 2 - noter les actions'!A104</f>
        <v>0</v>
      </c>
      <c r="B103" s="5">
        <f>'Etape 2 - noter les actions'!D104</f>
        <v>0</v>
      </c>
      <c r="C103" s="3" t="str">
        <f>IFERROR(VLOOKUP('Etape 2 - noter les actions'!E104,'Changer les paramètres'!$B$11:$C$15,2,FALSE),"")</f>
        <v/>
      </c>
      <c r="D103" s="3" t="str">
        <f>IFERROR(VLOOKUP('Etape 2 - noter les actions'!F104,'Changer les paramètres'!$D$11:$E$15,2,FALSE),"")</f>
        <v/>
      </c>
      <c r="E103" s="3" t="str">
        <f>IFERROR(VLOOKUP('Etape 2 - noter les actions'!G104,'Changer les paramètres'!$F$11:$G$15,2,FALSE),"")</f>
        <v/>
      </c>
      <c r="F103" s="3" t="str">
        <f>IFERROR(VLOOKUP('Etape 2 - noter les actions'!H104,'Changer les paramètres'!$H$11:$I$15,2,FALSE),"")</f>
        <v/>
      </c>
      <c r="G103" s="3" t="str">
        <f>IFERROR(VLOOKUP('Etape 2 - noter les actions'!I104,'Changer les paramètres'!$J$11:$K$15,2,FALSE),"")</f>
        <v/>
      </c>
      <c r="H103" s="3" t="str">
        <f>IFERROR(VLOOKUP('Etape 2 - noter les actions'!J104,'Changer les paramètres'!$L$11:$M$15,2,FALSE),"")</f>
        <v/>
      </c>
      <c r="I103" s="5">
        <f>IFERROR(C103*'Changer les paramètres'!$D$18+D103*'Changer les paramètres'!$D$19+E103*'Changer les paramètres'!$D$20+F103*'Changer les paramètres'!$D$21+G103*'Changer les paramètres'!$D$22+H103*'Changer les paramètres'!$D$23,0)</f>
        <v>0</v>
      </c>
      <c r="J103" s="6" t="str">
        <f>IF('Etape 2 - noter les actions'!M104="","",IF('Etape 2 - noter les actions'!M104="POSITIF",1,IF('Etape 2 - noter les actions'!M104="NEGATIF",-1,0)))</f>
        <v/>
      </c>
      <c r="K103" s="6" t="str">
        <f>IF('Etape 2 - noter les actions'!N104="","",IF('Etape 2 - noter les actions'!N104="POSITIF",1,IF('Etape 2 - noter les actions'!N104="NEGATIF",-1,0)))</f>
        <v/>
      </c>
      <c r="L103" s="6" t="str">
        <f>IF('Etape 2 - noter les actions'!O104="","",IF('Etape 2 - noter les actions'!O104="POSITIF",1,IF('Etape 2 - noter les actions'!O104="NEGATIF",-1,0)))</f>
        <v/>
      </c>
      <c r="M103" s="6" t="str">
        <f>IF('Etape 2 - noter les actions'!P104="","",IF('Etape 2 - noter les actions'!P104="POSITIF",1,IF('Etape 2 - noter les actions'!P104="NEGATIF",-1,0)))</f>
        <v/>
      </c>
      <c r="N103" s="6" t="str">
        <f>IF('Etape 2 - noter les actions'!Q104="","",IF('Etape 2 - noter les actions'!Q104="POSITIF",1,IF('Etape 2 - noter les actions'!Q104="NEGATIF",-1,0)))</f>
        <v/>
      </c>
      <c r="O103" s="6" t="str">
        <f>IF('Etape 2 - noter les actions'!R104="","",IF('Etape 2 - noter les actions'!R104="POSITIF",1,IF('Etape 2 - noter les actions'!R104="NEGATIF",-1,0)))</f>
        <v/>
      </c>
      <c r="P103" s="6" t="str">
        <f>IF('Etape 2 - noter les actions'!S104="","",IF('Etape 2 - noter les actions'!S104="POSITIF",1,IF('Etape 2 - noter les actions'!S104="NEGATIF",-1,0)))</f>
        <v/>
      </c>
      <c r="Q103" s="6">
        <f t="shared" si="2"/>
        <v>0</v>
      </c>
    </row>
    <row r="104" spans="1:17" x14ac:dyDescent="0.25">
      <c r="A104" s="3">
        <f>'Etape 2 - noter les actions'!A105</f>
        <v>0</v>
      </c>
      <c r="B104" s="5">
        <f>'Etape 2 - noter les actions'!D105</f>
        <v>0</v>
      </c>
      <c r="C104" s="3" t="str">
        <f>IFERROR(VLOOKUP('Etape 2 - noter les actions'!E105,'Changer les paramètres'!$B$11:$C$15,2,FALSE),"")</f>
        <v/>
      </c>
      <c r="D104" s="3" t="str">
        <f>IFERROR(VLOOKUP('Etape 2 - noter les actions'!F105,'Changer les paramètres'!$D$11:$E$15,2,FALSE),"")</f>
        <v/>
      </c>
      <c r="E104" s="3" t="str">
        <f>IFERROR(VLOOKUP('Etape 2 - noter les actions'!G105,'Changer les paramètres'!$F$11:$G$15,2,FALSE),"")</f>
        <v/>
      </c>
      <c r="F104" s="3" t="str">
        <f>IFERROR(VLOOKUP('Etape 2 - noter les actions'!H105,'Changer les paramètres'!$H$11:$I$15,2,FALSE),"")</f>
        <v/>
      </c>
      <c r="G104" s="3" t="str">
        <f>IFERROR(VLOOKUP('Etape 2 - noter les actions'!I105,'Changer les paramètres'!$J$11:$K$15,2,FALSE),"")</f>
        <v/>
      </c>
      <c r="H104" s="3" t="str">
        <f>IFERROR(VLOOKUP('Etape 2 - noter les actions'!J105,'Changer les paramètres'!$L$11:$M$15,2,FALSE),"")</f>
        <v/>
      </c>
      <c r="I104" s="5">
        <f>IFERROR(C104*'Changer les paramètres'!$D$18+D104*'Changer les paramètres'!$D$19+E104*'Changer les paramètres'!$D$20+F104*'Changer les paramètres'!$D$21+G104*'Changer les paramètres'!$D$22+H104*'Changer les paramètres'!$D$23,0)</f>
        <v>0</v>
      </c>
      <c r="J104" s="6" t="str">
        <f>IF('Etape 2 - noter les actions'!M105="","",IF('Etape 2 - noter les actions'!M105="POSITIF",1,IF('Etape 2 - noter les actions'!M105="NEGATIF",-1,0)))</f>
        <v/>
      </c>
      <c r="K104" s="6" t="str">
        <f>IF('Etape 2 - noter les actions'!N105="","",IF('Etape 2 - noter les actions'!N105="POSITIF",1,IF('Etape 2 - noter les actions'!N105="NEGATIF",-1,0)))</f>
        <v/>
      </c>
      <c r="L104" s="6" t="str">
        <f>IF('Etape 2 - noter les actions'!O105="","",IF('Etape 2 - noter les actions'!O105="POSITIF",1,IF('Etape 2 - noter les actions'!O105="NEGATIF",-1,0)))</f>
        <v/>
      </c>
      <c r="M104" s="6" t="str">
        <f>IF('Etape 2 - noter les actions'!P105="","",IF('Etape 2 - noter les actions'!P105="POSITIF",1,IF('Etape 2 - noter les actions'!P105="NEGATIF",-1,0)))</f>
        <v/>
      </c>
      <c r="N104" s="6" t="str">
        <f>IF('Etape 2 - noter les actions'!Q105="","",IF('Etape 2 - noter les actions'!Q105="POSITIF",1,IF('Etape 2 - noter les actions'!Q105="NEGATIF",-1,0)))</f>
        <v/>
      </c>
      <c r="O104" s="6" t="str">
        <f>IF('Etape 2 - noter les actions'!R105="","",IF('Etape 2 - noter les actions'!R105="POSITIF",1,IF('Etape 2 - noter les actions'!R105="NEGATIF",-1,0)))</f>
        <v/>
      </c>
      <c r="P104" s="6" t="str">
        <f>IF('Etape 2 - noter les actions'!S105="","",IF('Etape 2 - noter les actions'!S105="POSITIF",1,IF('Etape 2 - noter les actions'!S105="NEGATIF",-1,0)))</f>
        <v/>
      </c>
      <c r="Q104" s="6">
        <f t="shared" si="2"/>
        <v>0</v>
      </c>
    </row>
    <row r="105" spans="1:17" x14ac:dyDescent="0.25">
      <c r="A105" s="3">
        <f>'Etape 2 - noter les actions'!A106</f>
        <v>0</v>
      </c>
      <c r="B105" s="5">
        <f>'Etape 2 - noter les actions'!D106</f>
        <v>0</v>
      </c>
      <c r="C105" s="3" t="str">
        <f>IFERROR(VLOOKUP('Etape 2 - noter les actions'!E106,'Changer les paramètres'!$B$11:$C$15,2,FALSE),"")</f>
        <v/>
      </c>
      <c r="D105" s="3" t="str">
        <f>IFERROR(VLOOKUP('Etape 2 - noter les actions'!F106,'Changer les paramètres'!$D$11:$E$15,2,FALSE),"")</f>
        <v/>
      </c>
      <c r="E105" s="3" t="str">
        <f>IFERROR(VLOOKUP('Etape 2 - noter les actions'!G106,'Changer les paramètres'!$F$11:$G$15,2,FALSE),"")</f>
        <v/>
      </c>
      <c r="F105" s="3" t="str">
        <f>IFERROR(VLOOKUP('Etape 2 - noter les actions'!H106,'Changer les paramètres'!$H$11:$I$15,2,FALSE),"")</f>
        <v/>
      </c>
      <c r="G105" s="3" t="str">
        <f>IFERROR(VLOOKUP('Etape 2 - noter les actions'!I106,'Changer les paramètres'!$J$11:$K$15,2,FALSE),"")</f>
        <v/>
      </c>
      <c r="H105" s="3" t="str">
        <f>IFERROR(VLOOKUP('Etape 2 - noter les actions'!J106,'Changer les paramètres'!$L$11:$M$15,2,FALSE),"")</f>
        <v/>
      </c>
      <c r="I105" s="5">
        <f>IFERROR(C105*'Changer les paramètres'!$D$18+D105*'Changer les paramètres'!$D$19+E105*'Changer les paramètres'!$D$20+F105*'Changer les paramètres'!$D$21+G105*'Changer les paramètres'!$D$22+H105*'Changer les paramètres'!$D$23,0)</f>
        <v>0</v>
      </c>
      <c r="J105" s="6" t="str">
        <f>IF('Etape 2 - noter les actions'!M106="","",IF('Etape 2 - noter les actions'!M106="POSITIF",1,IF('Etape 2 - noter les actions'!M106="NEGATIF",-1,0)))</f>
        <v/>
      </c>
      <c r="K105" s="6" t="str">
        <f>IF('Etape 2 - noter les actions'!N106="","",IF('Etape 2 - noter les actions'!N106="POSITIF",1,IF('Etape 2 - noter les actions'!N106="NEGATIF",-1,0)))</f>
        <v/>
      </c>
      <c r="L105" s="6" t="str">
        <f>IF('Etape 2 - noter les actions'!O106="","",IF('Etape 2 - noter les actions'!O106="POSITIF",1,IF('Etape 2 - noter les actions'!O106="NEGATIF",-1,0)))</f>
        <v/>
      </c>
      <c r="M105" s="6" t="str">
        <f>IF('Etape 2 - noter les actions'!P106="","",IF('Etape 2 - noter les actions'!P106="POSITIF",1,IF('Etape 2 - noter les actions'!P106="NEGATIF",-1,0)))</f>
        <v/>
      </c>
      <c r="N105" s="6" t="str">
        <f>IF('Etape 2 - noter les actions'!Q106="","",IF('Etape 2 - noter les actions'!Q106="POSITIF",1,IF('Etape 2 - noter les actions'!Q106="NEGATIF",-1,0)))</f>
        <v/>
      </c>
      <c r="O105" s="6" t="str">
        <f>IF('Etape 2 - noter les actions'!R106="","",IF('Etape 2 - noter les actions'!R106="POSITIF",1,IF('Etape 2 - noter les actions'!R106="NEGATIF",-1,0)))</f>
        <v/>
      </c>
      <c r="P105" s="6" t="str">
        <f>IF('Etape 2 - noter les actions'!S106="","",IF('Etape 2 - noter les actions'!S106="POSITIF",1,IF('Etape 2 - noter les actions'!S106="NEGATIF",-1,0)))</f>
        <v/>
      </c>
      <c r="Q105" s="6">
        <f t="shared" si="2"/>
        <v>0</v>
      </c>
    </row>
    <row r="106" spans="1:17" x14ac:dyDescent="0.25">
      <c r="A106" s="3">
        <f>'Etape 2 - noter les actions'!A107</f>
        <v>0</v>
      </c>
      <c r="B106" s="5">
        <f>'Etape 2 - noter les actions'!D107</f>
        <v>0</v>
      </c>
      <c r="C106" s="3" t="str">
        <f>IFERROR(VLOOKUP('Etape 2 - noter les actions'!E107,'Changer les paramètres'!$B$11:$C$15,2,FALSE),"")</f>
        <v/>
      </c>
      <c r="D106" s="3" t="str">
        <f>IFERROR(VLOOKUP('Etape 2 - noter les actions'!F107,'Changer les paramètres'!$D$11:$E$15,2,FALSE),"")</f>
        <v/>
      </c>
      <c r="E106" s="3" t="str">
        <f>IFERROR(VLOOKUP('Etape 2 - noter les actions'!G107,'Changer les paramètres'!$F$11:$G$15,2,FALSE),"")</f>
        <v/>
      </c>
      <c r="F106" s="3" t="str">
        <f>IFERROR(VLOOKUP('Etape 2 - noter les actions'!H107,'Changer les paramètres'!$H$11:$I$15,2,FALSE),"")</f>
        <v/>
      </c>
      <c r="G106" s="3" t="str">
        <f>IFERROR(VLOOKUP('Etape 2 - noter les actions'!I107,'Changer les paramètres'!$J$11:$K$15,2,FALSE),"")</f>
        <v/>
      </c>
      <c r="H106" s="3" t="str">
        <f>IFERROR(VLOOKUP('Etape 2 - noter les actions'!J107,'Changer les paramètres'!$L$11:$M$15,2,FALSE),"")</f>
        <v/>
      </c>
      <c r="I106" s="5">
        <f>IFERROR(C106*'Changer les paramètres'!$D$18+D106*'Changer les paramètres'!$D$19+E106*'Changer les paramètres'!$D$20+F106*'Changer les paramètres'!$D$21+G106*'Changer les paramètres'!$D$22+H106*'Changer les paramètres'!$D$23,0)</f>
        <v>0</v>
      </c>
      <c r="J106" s="6" t="str">
        <f>IF('Etape 2 - noter les actions'!M107="","",IF('Etape 2 - noter les actions'!M107="POSITIF",1,IF('Etape 2 - noter les actions'!M107="NEGATIF",-1,0)))</f>
        <v/>
      </c>
      <c r="K106" s="6" t="str">
        <f>IF('Etape 2 - noter les actions'!N107="","",IF('Etape 2 - noter les actions'!N107="POSITIF",1,IF('Etape 2 - noter les actions'!N107="NEGATIF",-1,0)))</f>
        <v/>
      </c>
      <c r="L106" s="6" t="str">
        <f>IF('Etape 2 - noter les actions'!O107="","",IF('Etape 2 - noter les actions'!O107="POSITIF",1,IF('Etape 2 - noter les actions'!O107="NEGATIF",-1,0)))</f>
        <v/>
      </c>
      <c r="M106" s="6" t="str">
        <f>IF('Etape 2 - noter les actions'!P107="","",IF('Etape 2 - noter les actions'!P107="POSITIF",1,IF('Etape 2 - noter les actions'!P107="NEGATIF",-1,0)))</f>
        <v/>
      </c>
      <c r="N106" s="6" t="str">
        <f>IF('Etape 2 - noter les actions'!Q107="","",IF('Etape 2 - noter les actions'!Q107="POSITIF",1,IF('Etape 2 - noter les actions'!Q107="NEGATIF",-1,0)))</f>
        <v/>
      </c>
      <c r="O106" s="6" t="str">
        <f>IF('Etape 2 - noter les actions'!R107="","",IF('Etape 2 - noter les actions'!R107="POSITIF",1,IF('Etape 2 - noter les actions'!R107="NEGATIF",-1,0)))</f>
        <v/>
      </c>
      <c r="P106" s="6" t="str">
        <f>IF('Etape 2 - noter les actions'!S107="","",IF('Etape 2 - noter les actions'!S107="POSITIF",1,IF('Etape 2 - noter les actions'!S107="NEGATIF",-1,0)))</f>
        <v/>
      </c>
      <c r="Q106" s="6">
        <f t="shared" si="2"/>
        <v>0</v>
      </c>
    </row>
    <row r="107" spans="1:17" x14ac:dyDescent="0.25">
      <c r="A107" s="3">
        <f>'Etape 2 - noter les actions'!A108</f>
        <v>0</v>
      </c>
      <c r="B107" s="5">
        <f>'Etape 2 - noter les actions'!D108</f>
        <v>0</v>
      </c>
      <c r="C107" s="3" t="str">
        <f>IFERROR(VLOOKUP('Etape 2 - noter les actions'!E108,'Changer les paramètres'!$B$11:$C$15,2,FALSE),"")</f>
        <v/>
      </c>
      <c r="D107" s="3" t="str">
        <f>IFERROR(VLOOKUP('Etape 2 - noter les actions'!F108,'Changer les paramètres'!$D$11:$E$15,2,FALSE),"")</f>
        <v/>
      </c>
      <c r="E107" s="3" t="str">
        <f>IFERROR(VLOOKUP('Etape 2 - noter les actions'!G108,'Changer les paramètres'!$F$11:$G$15,2,FALSE),"")</f>
        <v/>
      </c>
      <c r="F107" s="3" t="str">
        <f>IFERROR(VLOOKUP('Etape 2 - noter les actions'!H108,'Changer les paramètres'!$H$11:$I$15,2,FALSE),"")</f>
        <v/>
      </c>
      <c r="G107" s="3" t="str">
        <f>IFERROR(VLOOKUP('Etape 2 - noter les actions'!I108,'Changer les paramètres'!$J$11:$K$15,2,FALSE),"")</f>
        <v/>
      </c>
      <c r="H107" s="3" t="str">
        <f>IFERROR(VLOOKUP('Etape 2 - noter les actions'!J108,'Changer les paramètres'!$L$11:$M$15,2,FALSE),"")</f>
        <v/>
      </c>
      <c r="I107" s="5">
        <f>IFERROR(C107*'Changer les paramètres'!$D$18+D107*'Changer les paramètres'!$D$19+E107*'Changer les paramètres'!$D$20+F107*'Changer les paramètres'!$D$21+G107*'Changer les paramètres'!$D$22+H107*'Changer les paramètres'!$D$23,0)</f>
        <v>0</v>
      </c>
      <c r="J107" s="6" t="str">
        <f>IF('Etape 2 - noter les actions'!M108="","",IF('Etape 2 - noter les actions'!M108="POSITIF",1,IF('Etape 2 - noter les actions'!M108="NEGATIF",-1,0)))</f>
        <v/>
      </c>
      <c r="K107" s="6" t="str">
        <f>IF('Etape 2 - noter les actions'!N108="","",IF('Etape 2 - noter les actions'!N108="POSITIF",1,IF('Etape 2 - noter les actions'!N108="NEGATIF",-1,0)))</f>
        <v/>
      </c>
      <c r="L107" s="6" t="str">
        <f>IF('Etape 2 - noter les actions'!O108="","",IF('Etape 2 - noter les actions'!O108="POSITIF",1,IF('Etape 2 - noter les actions'!O108="NEGATIF",-1,0)))</f>
        <v/>
      </c>
      <c r="M107" s="6" t="str">
        <f>IF('Etape 2 - noter les actions'!P108="","",IF('Etape 2 - noter les actions'!P108="POSITIF",1,IF('Etape 2 - noter les actions'!P108="NEGATIF",-1,0)))</f>
        <v/>
      </c>
      <c r="N107" s="6" t="str">
        <f>IF('Etape 2 - noter les actions'!Q108="","",IF('Etape 2 - noter les actions'!Q108="POSITIF",1,IF('Etape 2 - noter les actions'!Q108="NEGATIF",-1,0)))</f>
        <v/>
      </c>
      <c r="O107" s="6" t="str">
        <f>IF('Etape 2 - noter les actions'!R108="","",IF('Etape 2 - noter les actions'!R108="POSITIF",1,IF('Etape 2 - noter les actions'!R108="NEGATIF",-1,0)))</f>
        <v/>
      </c>
      <c r="P107" s="6" t="str">
        <f>IF('Etape 2 - noter les actions'!S108="","",IF('Etape 2 - noter les actions'!S108="POSITIF",1,IF('Etape 2 - noter les actions'!S108="NEGATIF",-1,0)))</f>
        <v/>
      </c>
      <c r="Q107" s="6">
        <f t="shared" si="2"/>
        <v>0</v>
      </c>
    </row>
    <row r="108" spans="1:17" x14ac:dyDescent="0.25">
      <c r="A108" s="3">
        <f>'Etape 2 - noter les actions'!A109</f>
        <v>0</v>
      </c>
      <c r="B108" s="5">
        <f>'Etape 2 - noter les actions'!D109</f>
        <v>0</v>
      </c>
      <c r="C108" s="3" t="str">
        <f>IFERROR(VLOOKUP('Etape 2 - noter les actions'!E109,'Changer les paramètres'!$B$11:$C$15,2,FALSE),"")</f>
        <v/>
      </c>
      <c r="D108" s="3" t="str">
        <f>IFERROR(VLOOKUP('Etape 2 - noter les actions'!F109,'Changer les paramètres'!$D$11:$E$15,2,FALSE),"")</f>
        <v/>
      </c>
      <c r="E108" s="3" t="str">
        <f>IFERROR(VLOOKUP('Etape 2 - noter les actions'!G109,'Changer les paramètres'!$F$11:$G$15,2,FALSE),"")</f>
        <v/>
      </c>
      <c r="F108" s="3" t="str">
        <f>IFERROR(VLOOKUP('Etape 2 - noter les actions'!H109,'Changer les paramètres'!$H$11:$I$15,2,FALSE),"")</f>
        <v/>
      </c>
      <c r="G108" s="3" t="str">
        <f>IFERROR(VLOOKUP('Etape 2 - noter les actions'!I109,'Changer les paramètres'!$J$11:$K$15,2,FALSE),"")</f>
        <v/>
      </c>
      <c r="H108" s="3" t="str">
        <f>IFERROR(VLOOKUP('Etape 2 - noter les actions'!J109,'Changer les paramètres'!$L$11:$M$15,2,FALSE),"")</f>
        <v/>
      </c>
      <c r="I108" s="5">
        <f>IFERROR(C108*'Changer les paramètres'!$D$18+D108*'Changer les paramètres'!$D$19+E108*'Changer les paramètres'!$D$20+F108*'Changer les paramètres'!$D$21+G108*'Changer les paramètres'!$D$22+H108*'Changer les paramètres'!$D$23,0)</f>
        <v>0</v>
      </c>
      <c r="J108" s="6" t="str">
        <f>IF('Etape 2 - noter les actions'!M109="","",IF('Etape 2 - noter les actions'!M109="POSITIF",1,IF('Etape 2 - noter les actions'!M109="NEGATIF",-1,0)))</f>
        <v/>
      </c>
      <c r="K108" s="6" t="str">
        <f>IF('Etape 2 - noter les actions'!N109="","",IF('Etape 2 - noter les actions'!N109="POSITIF",1,IF('Etape 2 - noter les actions'!N109="NEGATIF",-1,0)))</f>
        <v/>
      </c>
      <c r="L108" s="6" t="str">
        <f>IF('Etape 2 - noter les actions'!O109="","",IF('Etape 2 - noter les actions'!O109="POSITIF",1,IF('Etape 2 - noter les actions'!O109="NEGATIF",-1,0)))</f>
        <v/>
      </c>
      <c r="M108" s="6" t="str">
        <f>IF('Etape 2 - noter les actions'!P109="","",IF('Etape 2 - noter les actions'!P109="POSITIF",1,IF('Etape 2 - noter les actions'!P109="NEGATIF",-1,0)))</f>
        <v/>
      </c>
      <c r="N108" s="6" t="str">
        <f>IF('Etape 2 - noter les actions'!Q109="","",IF('Etape 2 - noter les actions'!Q109="POSITIF",1,IF('Etape 2 - noter les actions'!Q109="NEGATIF",-1,0)))</f>
        <v/>
      </c>
      <c r="O108" s="6" t="str">
        <f>IF('Etape 2 - noter les actions'!R109="","",IF('Etape 2 - noter les actions'!R109="POSITIF",1,IF('Etape 2 - noter les actions'!R109="NEGATIF",-1,0)))</f>
        <v/>
      </c>
      <c r="P108" s="6" t="str">
        <f>IF('Etape 2 - noter les actions'!S109="","",IF('Etape 2 - noter les actions'!S109="POSITIF",1,IF('Etape 2 - noter les actions'!S109="NEGATIF",-1,0)))</f>
        <v/>
      </c>
      <c r="Q108" s="6">
        <f t="shared" si="2"/>
        <v>0</v>
      </c>
    </row>
    <row r="109" spans="1:17" x14ac:dyDescent="0.25">
      <c r="A109" s="3">
        <f>'Etape 2 - noter les actions'!A110</f>
        <v>0</v>
      </c>
      <c r="B109" s="5">
        <f>'Etape 2 - noter les actions'!D110</f>
        <v>0</v>
      </c>
      <c r="C109" s="3" t="str">
        <f>IFERROR(VLOOKUP('Etape 2 - noter les actions'!E110,'Changer les paramètres'!$B$11:$C$15,2,FALSE),"")</f>
        <v/>
      </c>
      <c r="D109" s="3" t="str">
        <f>IFERROR(VLOOKUP('Etape 2 - noter les actions'!F110,'Changer les paramètres'!$D$11:$E$15,2,FALSE),"")</f>
        <v/>
      </c>
      <c r="E109" s="3" t="str">
        <f>IFERROR(VLOOKUP('Etape 2 - noter les actions'!G110,'Changer les paramètres'!$F$11:$G$15,2,FALSE),"")</f>
        <v/>
      </c>
      <c r="F109" s="3" t="str">
        <f>IFERROR(VLOOKUP('Etape 2 - noter les actions'!H110,'Changer les paramètres'!$H$11:$I$15,2,FALSE),"")</f>
        <v/>
      </c>
      <c r="G109" s="3" t="str">
        <f>IFERROR(VLOOKUP('Etape 2 - noter les actions'!I110,'Changer les paramètres'!$J$11:$K$15,2,FALSE),"")</f>
        <v/>
      </c>
      <c r="H109" s="3" t="str">
        <f>IFERROR(VLOOKUP('Etape 2 - noter les actions'!J110,'Changer les paramètres'!$L$11:$M$15,2,FALSE),"")</f>
        <v/>
      </c>
      <c r="I109" s="5">
        <f>IFERROR(C109*'Changer les paramètres'!$D$18+D109*'Changer les paramètres'!$D$19+E109*'Changer les paramètres'!$D$20+F109*'Changer les paramètres'!$D$21+G109*'Changer les paramètres'!$D$22+H109*'Changer les paramètres'!$D$23,0)</f>
        <v>0</v>
      </c>
      <c r="J109" s="6" t="str">
        <f>IF('Etape 2 - noter les actions'!M110="","",IF('Etape 2 - noter les actions'!M110="POSITIF",1,IF('Etape 2 - noter les actions'!M110="NEGATIF",-1,0)))</f>
        <v/>
      </c>
      <c r="K109" s="6" t="str">
        <f>IF('Etape 2 - noter les actions'!N110="","",IF('Etape 2 - noter les actions'!N110="POSITIF",1,IF('Etape 2 - noter les actions'!N110="NEGATIF",-1,0)))</f>
        <v/>
      </c>
      <c r="L109" s="6" t="str">
        <f>IF('Etape 2 - noter les actions'!O110="","",IF('Etape 2 - noter les actions'!O110="POSITIF",1,IF('Etape 2 - noter les actions'!O110="NEGATIF",-1,0)))</f>
        <v/>
      </c>
      <c r="M109" s="6" t="str">
        <f>IF('Etape 2 - noter les actions'!P110="","",IF('Etape 2 - noter les actions'!P110="POSITIF",1,IF('Etape 2 - noter les actions'!P110="NEGATIF",-1,0)))</f>
        <v/>
      </c>
      <c r="N109" s="6" t="str">
        <f>IF('Etape 2 - noter les actions'!Q110="","",IF('Etape 2 - noter les actions'!Q110="POSITIF",1,IF('Etape 2 - noter les actions'!Q110="NEGATIF",-1,0)))</f>
        <v/>
      </c>
      <c r="O109" s="6" t="str">
        <f>IF('Etape 2 - noter les actions'!R110="","",IF('Etape 2 - noter les actions'!R110="POSITIF",1,IF('Etape 2 - noter les actions'!R110="NEGATIF",-1,0)))</f>
        <v/>
      </c>
      <c r="P109" s="6" t="str">
        <f>IF('Etape 2 - noter les actions'!S110="","",IF('Etape 2 - noter les actions'!S110="POSITIF",1,IF('Etape 2 - noter les actions'!S110="NEGATIF",-1,0)))</f>
        <v/>
      </c>
      <c r="Q109" s="6">
        <f t="shared" si="2"/>
        <v>0</v>
      </c>
    </row>
    <row r="110" spans="1:17" x14ac:dyDescent="0.25">
      <c r="A110" s="3">
        <f>'Etape 2 - noter les actions'!A111</f>
        <v>0</v>
      </c>
      <c r="B110" s="5">
        <f>'Etape 2 - noter les actions'!D111</f>
        <v>0</v>
      </c>
      <c r="C110" s="3" t="str">
        <f>IFERROR(VLOOKUP('Etape 2 - noter les actions'!E111,'Changer les paramètres'!$B$11:$C$15,2,FALSE),"")</f>
        <v/>
      </c>
      <c r="D110" s="3" t="str">
        <f>IFERROR(VLOOKUP('Etape 2 - noter les actions'!F111,'Changer les paramètres'!$D$11:$E$15,2,FALSE),"")</f>
        <v/>
      </c>
      <c r="E110" s="3" t="str">
        <f>IFERROR(VLOOKUP('Etape 2 - noter les actions'!G111,'Changer les paramètres'!$F$11:$G$15,2,FALSE),"")</f>
        <v/>
      </c>
      <c r="F110" s="3" t="str">
        <f>IFERROR(VLOOKUP('Etape 2 - noter les actions'!H111,'Changer les paramètres'!$H$11:$I$15,2,FALSE),"")</f>
        <v/>
      </c>
      <c r="G110" s="3" t="str">
        <f>IFERROR(VLOOKUP('Etape 2 - noter les actions'!I111,'Changer les paramètres'!$J$11:$K$15,2,FALSE),"")</f>
        <v/>
      </c>
      <c r="H110" s="3" t="str">
        <f>IFERROR(VLOOKUP('Etape 2 - noter les actions'!J111,'Changer les paramètres'!$L$11:$M$15,2,FALSE),"")</f>
        <v/>
      </c>
      <c r="I110" s="5">
        <f>IFERROR(C110*'Changer les paramètres'!$D$18+D110*'Changer les paramètres'!$D$19+E110*'Changer les paramètres'!$D$20+F110*'Changer les paramètres'!$D$21+G110*'Changer les paramètres'!$D$22+H110*'Changer les paramètres'!$D$23,0)</f>
        <v>0</v>
      </c>
      <c r="J110" s="6" t="str">
        <f>IF('Etape 2 - noter les actions'!M111="","",IF('Etape 2 - noter les actions'!M111="POSITIF",1,IF('Etape 2 - noter les actions'!M111="NEGATIF",-1,0)))</f>
        <v/>
      </c>
      <c r="K110" s="6" t="str">
        <f>IF('Etape 2 - noter les actions'!N111="","",IF('Etape 2 - noter les actions'!N111="POSITIF",1,IF('Etape 2 - noter les actions'!N111="NEGATIF",-1,0)))</f>
        <v/>
      </c>
      <c r="L110" s="6" t="str">
        <f>IF('Etape 2 - noter les actions'!O111="","",IF('Etape 2 - noter les actions'!O111="POSITIF",1,IF('Etape 2 - noter les actions'!O111="NEGATIF",-1,0)))</f>
        <v/>
      </c>
      <c r="M110" s="6" t="str">
        <f>IF('Etape 2 - noter les actions'!P111="","",IF('Etape 2 - noter les actions'!P111="POSITIF",1,IF('Etape 2 - noter les actions'!P111="NEGATIF",-1,0)))</f>
        <v/>
      </c>
      <c r="N110" s="6" t="str">
        <f>IF('Etape 2 - noter les actions'!Q111="","",IF('Etape 2 - noter les actions'!Q111="POSITIF",1,IF('Etape 2 - noter les actions'!Q111="NEGATIF",-1,0)))</f>
        <v/>
      </c>
      <c r="O110" s="6" t="str">
        <f>IF('Etape 2 - noter les actions'!R111="","",IF('Etape 2 - noter les actions'!R111="POSITIF",1,IF('Etape 2 - noter les actions'!R111="NEGATIF",-1,0)))</f>
        <v/>
      </c>
      <c r="P110" s="6" t="str">
        <f>IF('Etape 2 - noter les actions'!S111="","",IF('Etape 2 - noter les actions'!S111="POSITIF",1,IF('Etape 2 - noter les actions'!S111="NEGATIF",-1,0)))</f>
        <v/>
      </c>
      <c r="Q110" s="6">
        <f t="shared" si="2"/>
        <v>0</v>
      </c>
    </row>
    <row r="111" spans="1:17" x14ac:dyDescent="0.25">
      <c r="A111" s="3">
        <f>'Etape 2 - noter les actions'!A112</f>
        <v>0</v>
      </c>
      <c r="B111" s="5">
        <f>'Etape 2 - noter les actions'!D112</f>
        <v>0</v>
      </c>
      <c r="C111" s="3" t="str">
        <f>IFERROR(VLOOKUP('Etape 2 - noter les actions'!E112,'Changer les paramètres'!$B$11:$C$15,2,FALSE),"")</f>
        <v/>
      </c>
      <c r="D111" s="3" t="str">
        <f>IFERROR(VLOOKUP('Etape 2 - noter les actions'!F112,'Changer les paramètres'!$D$11:$E$15,2,FALSE),"")</f>
        <v/>
      </c>
      <c r="E111" s="3" t="str">
        <f>IFERROR(VLOOKUP('Etape 2 - noter les actions'!G112,'Changer les paramètres'!$F$11:$G$15,2,FALSE),"")</f>
        <v/>
      </c>
      <c r="F111" s="3" t="str">
        <f>IFERROR(VLOOKUP('Etape 2 - noter les actions'!H112,'Changer les paramètres'!$H$11:$I$15,2,FALSE),"")</f>
        <v/>
      </c>
      <c r="G111" s="3" t="str">
        <f>IFERROR(VLOOKUP('Etape 2 - noter les actions'!I112,'Changer les paramètres'!$J$11:$K$15,2,FALSE),"")</f>
        <v/>
      </c>
      <c r="H111" s="3" t="str">
        <f>IFERROR(VLOOKUP('Etape 2 - noter les actions'!J112,'Changer les paramètres'!$L$11:$M$15,2,FALSE),"")</f>
        <v/>
      </c>
      <c r="I111" s="5">
        <f>IFERROR(C111*'Changer les paramètres'!$D$18+D111*'Changer les paramètres'!$D$19+E111*'Changer les paramètres'!$D$20+F111*'Changer les paramètres'!$D$21+G111*'Changer les paramètres'!$D$22+H111*'Changer les paramètres'!$D$23,0)</f>
        <v>0</v>
      </c>
      <c r="J111" s="6" t="str">
        <f>IF('Etape 2 - noter les actions'!M112="","",IF('Etape 2 - noter les actions'!M112="POSITIF",1,IF('Etape 2 - noter les actions'!M112="NEGATIF",-1,0)))</f>
        <v/>
      </c>
      <c r="K111" s="6" t="str">
        <f>IF('Etape 2 - noter les actions'!N112="","",IF('Etape 2 - noter les actions'!N112="POSITIF",1,IF('Etape 2 - noter les actions'!N112="NEGATIF",-1,0)))</f>
        <v/>
      </c>
      <c r="L111" s="6" t="str">
        <f>IF('Etape 2 - noter les actions'!O112="","",IF('Etape 2 - noter les actions'!O112="POSITIF",1,IF('Etape 2 - noter les actions'!O112="NEGATIF",-1,0)))</f>
        <v/>
      </c>
      <c r="M111" s="6" t="str">
        <f>IF('Etape 2 - noter les actions'!P112="","",IF('Etape 2 - noter les actions'!P112="POSITIF",1,IF('Etape 2 - noter les actions'!P112="NEGATIF",-1,0)))</f>
        <v/>
      </c>
      <c r="N111" s="6" t="str">
        <f>IF('Etape 2 - noter les actions'!Q112="","",IF('Etape 2 - noter les actions'!Q112="POSITIF",1,IF('Etape 2 - noter les actions'!Q112="NEGATIF",-1,0)))</f>
        <v/>
      </c>
      <c r="O111" s="6" t="str">
        <f>IF('Etape 2 - noter les actions'!R112="","",IF('Etape 2 - noter les actions'!R112="POSITIF",1,IF('Etape 2 - noter les actions'!R112="NEGATIF",-1,0)))</f>
        <v/>
      </c>
      <c r="P111" s="6" t="str">
        <f>IF('Etape 2 - noter les actions'!S112="","",IF('Etape 2 - noter les actions'!S112="POSITIF",1,IF('Etape 2 - noter les actions'!S112="NEGATIF",-1,0)))</f>
        <v/>
      </c>
      <c r="Q111" s="6">
        <f t="shared" si="2"/>
        <v>0</v>
      </c>
    </row>
    <row r="112" spans="1:17" x14ac:dyDescent="0.25">
      <c r="A112" s="3">
        <f>'Etape 2 - noter les actions'!A113</f>
        <v>0</v>
      </c>
      <c r="B112" s="5">
        <f>'Etape 2 - noter les actions'!D113</f>
        <v>0</v>
      </c>
      <c r="C112" s="3" t="str">
        <f>IFERROR(VLOOKUP('Etape 2 - noter les actions'!E113,'Changer les paramètres'!$B$11:$C$15,2,FALSE),"")</f>
        <v/>
      </c>
      <c r="D112" s="3" t="str">
        <f>IFERROR(VLOOKUP('Etape 2 - noter les actions'!F113,'Changer les paramètres'!$D$11:$E$15,2,FALSE),"")</f>
        <v/>
      </c>
      <c r="E112" s="3" t="str">
        <f>IFERROR(VLOOKUP('Etape 2 - noter les actions'!G113,'Changer les paramètres'!$F$11:$G$15,2,FALSE),"")</f>
        <v/>
      </c>
      <c r="F112" s="3" t="str">
        <f>IFERROR(VLOOKUP('Etape 2 - noter les actions'!H113,'Changer les paramètres'!$H$11:$I$15,2,FALSE),"")</f>
        <v/>
      </c>
      <c r="G112" s="3" t="str">
        <f>IFERROR(VLOOKUP('Etape 2 - noter les actions'!I113,'Changer les paramètres'!$J$11:$K$15,2,FALSE),"")</f>
        <v/>
      </c>
      <c r="H112" s="3" t="str">
        <f>IFERROR(VLOOKUP('Etape 2 - noter les actions'!J113,'Changer les paramètres'!$L$11:$M$15,2,FALSE),"")</f>
        <v/>
      </c>
      <c r="I112" s="5">
        <f>IFERROR(C112*'Changer les paramètres'!$D$18+D112*'Changer les paramètres'!$D$19+E112*'Changer les paramètres'!$D$20+F112*'Changer les paramètres'!$D$21+G112*'Changer les paramètres'!$D$22+H112*'Changer les paramètres'!$D$23,0)</f>
        <v>0</v>
      </c>
      <c r="J112" s="6" t="str">
        <f>IF('Etape 2 - noter les actions'!M113="","",IF('Etape 2 - noter les actions'!M113="POSITIF",1,IF('Etape 2 - noter les actions'!M113="NEGATIF",-1,0)))</f>
        <v/>
      </c>
      <c r="K112" s="6" t="str">
        <f>IF('Etape 2 - noter les actions'!N113="","",IF('Etape 2 - noter les actions'!N113="POSITIF",1,IF('Etape 2 - noter les actions'!N113="NEGATIF",-1,0)))</f>
        <v/>
      </c>
      <c r="L112" s="6" t="str">
        <f>IF('Etape 2 - noter les actions'!O113="","",IF('Etape 2 - noter les actions'!O113="POSITIF",1,IF('Etape 2 - noter les actions'!O113="NEGATIF",-1,0)))</f>
        <v/>
      </c>
      <c r="M112" s="6" t="str">
        <f>IF('Etape 2 - noter les actions'!P113="","",IF('Etape 2 - noter les actions'!P113="POSITIF",1,IF('Etape 2 - noter les actions'!P113="NEGATIF",-1,0)))</f>
        <v/>
      </c>
      <c r="N112" s="6" t="str">
        <f>IF('Etape 2 - noter les actions'!Q113="","",IF('Etape 2 - noter les actions'!Q113="POSITIF",1,IF('Etape 2 - noter les actions'!Q113="NEGATIF",-1,0)))</f>
        <v/>
      </c>
      <c r="O112" s="6" t="str">
        <f>IF('Etape 2 - noter les actions'!R113="","",IF('Etape 2 - noter les actions'!R113="POSITIF",1,IF('Etape 2 - noter les actions'!R113="NEGATIF",-1,0)))</f>
        <v/>
      </c>
      <c r="P112" s="6" t="str">
        <f>IF('Etape 2 - noter les actions'!S113="","",IF('Etape 2 - noter les actions'!S113="POSITIF",1,IF('Etape 2 - noter les actions'!S113="NEGATIF",-1,0)))</f>
        <v/>
      </c>
      <c r="Q112" s="6">
        <f t="shared" si="2"/>
        <v>0</v>
      </c>
    </row>
    <row r="113" spans="1:17" x14ac:dyDescent="0.25">
      <c r="A113" s="3">
        <f>'Etape 2 - noter les actions'!A114</f>
        <v>0</v>
      </c>
      <c r="B113" s="5">
        <f>'Etape 2 - noter les actions'!D114</f>
        <v>0</v>
      </c>
      <c r="C113" s="3" t="str">
        <f>IFERROR(VLOOKUP('Etape 2 - noter les actions'!E114,'Changer les paramètres'!$B$11:$C$15,2,FALSE),"")</f>
        <v/>
      </c>
      <c r="D113" s="3" t="str">
        <f>IFERROR(VLOOKUP('Etape 2 - noter les actions'!F114,'Changer les paramètres'!$D$11:$E$15,2,FALSE),"")</f>
        <v/>
      </c>
      <c r="E113" s="3" t="str">
        <f>IFERROR(VLOOKUP('Etape 2 - noter les actions'!G114,'Changer les paramètres'!$F$11:$G$15,2,FALSE),"")</f>
        <v/>
      </c>
      <c r="F113" s="3" t="str">
        <f>IFERROR(VLOOKUP('Etape 2 - noter les actions'!H114,'Changer les paramètres'!$H$11:$I$15,2,FALSE),"")</f>
        <v/>
      </c>
      <c r="G113" s="3" t="str">
        <f>IFERROR(VLOOKUP('Etape 2 - noter les actions'!I114,'Changer les paramètres'!$J$11:$K$15,2,FALSE),"")</f>
        <v/>
      </c>
      <c r="H113" s="3" t="str">
        <f>IFERROR(VLOOKUP('Etape 2 - noter les actions'!J114,'Changer les paramètres'!$L$11:$M$15,2,FALSE),"")</f>
        <v/>
      </c>
      <c r="I113" s="5">
        <f>IFERROR(C113*'Changer les paramètres'!$D$18+D113*'Changer les paramètres'!$D$19+E113*'Changer les paramètres'!$D$20+F113*'Changer les paramètres'!$D$21+G113*'Changer les paramètres'!$D$22+H113*'Changer les paramètres'!$D$23,0)</f>
        <v>0</v>
      </c>
      <c r="J113" s="6" t="str">
        <f>IF('Etape 2 - noter les actions'!M114="","",IF('Etape 2 - noter les actions'!M114="POSITIF",1,IF('Etape 2 - noter les actions'!M114="NEGATIF",-1,0)))</f>
        <v/>
      </c>
      <c r="K113" s="6" t="str">
        <f>IF('Etape 2 - noter les actions'!N114="","",IF('Etape 2 - noter les actions'!N114="POSITIF",1,IF('Etape 2 - noter les actions'!N114="NEGATIF",-1,0)))</f>
        <v/>
      </c>
      <c r="L113" s="6" t="str">
        <f>IF('Etape 2 - noter les actions'!O114="","",IF('Etape 2 - noter les actions'!O114="POSITIF",1,IF('Etape 2 - noter les actions'!O114="NEGATIF",-1,0)))</f>
        <v/>
      </c>
      <c r="M113" s="6" t="str">
        <f>IF('Etape 2 - noter les actions'!P114="","",IF('Etape 2 - noter les actions'!P114="POSITIF",1,IF('Etape 2 - noter les actions'!P114="NEGATIF",-1,0)))</f>
        <v/>
      </c>
      <c r="N113" s="6" t="str">
        <f>IF('Etape 2 - noter les actions'!Q114="","",IF('Etape 2 - noter les actions'!Q114="POSITIF",1,IF('Etape 2 - noter les actions'!Q114="NEGATIF",-1,0)))</f>
        <v/>
      </c>
      <c r="O113" s="6" t="str">
        <f>IF('Etape 2 - noter les actions'!R114="","",IF('Etape 2 - noter les actions'!R114="POSITIF",1,IF('Etape 2 - noter les actions'!R114="NEGATIF",-1,0)))</f>
        <v/>
      </c>
      <c r="P113" s="6" t="str">
        <f>IF('Etape 2 - noter les actions'!S114="","",IF('Etape 2 - noter les actions'!S114="POSITIF",1,IF('Etape 2 - noter les actions'!S114="NEGATIF",-1,0)))</f>
        <v/>
      </c>
      <c r="Q113" s="6">
        <f t="shared" si="2"/>
        <v>0</v>
      </c>
    </row>
    <row r="114" spans="1:17" x14ac:dyDescent="0.25">
      <c r="A114" s="3">
        <f>'Etape 2 - noter les actions'!A115</f>
        <v>0</v>
      </c>
      <c r="B114" s="5">
        <f>'Etape 2 - noter les actions'!D115</f>
        <v>0</v>
      </c>
      <c r="C114" s="3" t="str">
        <f>IFERROR(VLOOKUP('Etape 2 - noter les actions'!E115,'Changer les paramètres'!$B$11:$C$15,2,FALSE),"")</f>
        <v/>
      </c>
      <c r="D114" s="3" t="str">
        <f>IFERROR(VLOOKUP('Etape 2 - noter les actions'!F115,'Changer les paramètres'!$D$11:$E$15,2,FALSE),"")</f>
        <v/>
      </c>
      <c r="E114" s="3" t="str">
        <f>IFERROR(VLOOKUP('Etape 2 - noter les actions'!G115,'Changer les paramètres'!$F$11:$G$15,2,FALSE),"")</f>
        <v/>
      </c>
      <c r="F114" s="3" t="str">
        <f>IFERROR(VLOOKUP('Etape 2 - noter les actions'!H115,'Changer les paramètres'!$H$11:$I$15,2,FALSE),"")</f>
        <v/>
      </c>
      <c r="G114" s="3" t="str">
        <f>IFERROR(VLOOKUP('Etape 2 - noter les actions'!I115,'Changer les paramètres'!$J$11:$K$15,2,FALSE),"")</f>
        <v/>
      </c>
      <c r="H114" s="3" t="str">
        <f>IFERROR(VLOOKUP('Etape 2 - noter les actions'!J115,'Changer les paramètres'!$L$11:$M$15,2,FALSE),"")</f>
        <v/>
      </c>
      <c r="I114" s="5">
        <f>IFERROR(C114*'Changer les paramètres'!$D$18+D114*'Changer les paramètres'!$D$19+E114*'Changer les paramètres'!$D$20+F114*'Changer les paramètres'!$D$21+G114*'Changer les paramètres'!$D$22+H114*'Changer les paramètres'!$D$23,0)</f>
        <v>0</v>
      </c>
      <c r="J114" s="6" t="str">
        <f>IF('Etape 2 - noter les actions'!M115="","",IF('Etape 2 - noter les actions'!M115="POSITIF",1,IF('Etape 2 - noter les actions'!M115="NEGATIF",-1,0)))</f>
        <v/>
      </c>
      <c r="K114" s="6" t="str">
        <f>IF('Etape 2 - noter les actions'!N115="","",IF('Etape 2 - noter les actions'!N115="POSITIF",1,IF('Etape 2 - noter les actions'!N115="NEGATIF",-1,0)))</f>
        <v/>
      </c>
      <c r="L114" s="6" t="str">
        <f>IF('Etape 2 - noter les actions'!O115="","",IF('Etape 2 - noter les actions'!O115="POSITIF",1,IF('Etape 2 - noter les actions'!O115="NEGATIF",-1,0)))</f>
        <v/>
      </c>
      <c r="M114" s="6" t="str">
        <f>IF('Etape 2 - noter les actions'!P115="","",IF('Etape 2 - noter les actions'!P115="POSITIF",1,IF('Etape 2 - noter les actions'!P115="NEGATIF",-1,0)))</f>
        <v/>
      </c>
      <c r="N114" s="6" t="str">
        <f>IF('Etape 2 - noter les actions'!Q115="","",IF('Etape 2 - noter les actions'!Q115="POSITIF",1,IF('Etape 2 - noter les actions'!Q115="NEGATIF",-1,0)))</f>
        <v/>
      </c>
      <c r="O114" s="6" t="str">
        <f>IF('Etape 2 - noter les actions'!R115="","",IF('Etape 2 - noter les actions'!R115="POSITIF",1,IF('Etape 2 - noter les actions'!R115="NEGATIF",-1,0)))</f>
        <v/>
      </c>
      <c r="P114" s="6" t="str">
        <f>IF('Etape 2 - noter les actions'!S115="","",IF('Etape 2 - noter les actions'!S115="POSITIF",1,IF('Etape 2 - noter les actions'!S115="NEGATIF",-1,0)))</f>
        <v/>
      </c>
      <c r="Q114" s="6">
        <f t="shared" si="2"/>
        <v>0</v>
      </c>
    </row>
    <row r="115" spans="1:17" x14ac:dyDescent="0.25">
      <c r="A115" s="3">
        <f>'Etape 2 - noter les actions'!A116</f>
        <v>0</v>
      </c>
      <c r="B115" s="5">
        <f>'Etape 2 - noter les actions'!D116</f>
        <v>0</v>
      </c>
      <c r="C115" s="3" t="str">
        <f>IFERROR(VLOOKUP('Etape 2 - noter les actions'!E116,'Changer les paramètres'!$B$11:$C$15,2,FALSE),"")</f>
        <v/>
      </c>
      <c r="D115" s="3" t="str">
        <f>IFERROR(VLOOKUP('Etape 2 - noter les actions'!F116,'Changer les paramètres'!$D$11:$E$15,2,FALSE),"")</f>
        <v/>
      </c>
      <c r="E115" s="3" t="str">
        <f>IFERROR(VLOOKUP('Etape 2 - noter les actions'!G116,'Changer les paramètres'!$F$11:$G$15,2,FALSE),"")</f>
        <v/>
      </c>
      <c r="F115" s="3" t="str">
        <f>IFERROR(VLOOKUP('Etape 2 - noter les actions'!H116,'Changer les paramètres'!$H$11:$I$15,2,FALSE),"")</f>
        <v/>
      </c>
      <c r="G115" s="3" t="str">
        <f>IFERROR(VLOOKUP('Etape 2 - noter les actions'!I116,'Changer les paramètres'!$J$11:$K$15,2,FALSE),"")</f>
        <v/>
      </c>
      <c r="H115" s="3" t="str">
        <f>IFERROR(VLOOKUP('Etape 2 - noter les actions'!J116,'Changer les paramètres'!$L$11:$M$15,2,FALSE),"")</f>
        <v/>
      </c>
      <c r="I115" s="5">
        <f>IFERROR(C115*'Changer les paramètres'!$D$18+D115*'Changer les paramètres'!$D$19+E115*'Changer les paramètres'!$D$20+F115*'Changer les paramètres'!$D$21+G115*'Changer les paramètres'!$D$22+H115*'Changer les paramètres'!$D$23,0)</f>
        <v>0</v>
      </c>
      <c r="J115" s="6" t="str">
        <f>IF('Etape 2 - noter les actions'!M116="","",IF('Etape 2 - noter les actions'!M116="POSITIF",1,IF('Etape 2 - noter les actions'!M116="NEGATIF",-1,0)))</f>
        <v/>
      </c>
      <c r="K115" s="6" t="str">
        <f>IF('Etape 2 - noter les actions'!N116="","",IF('Etape 2 - noter les actions'!N116="POSITIF",1,IF('Etape 2 - noter les actions'!N116="NEGATIF",-1,0)))</f>
        <v/>
      </c>
      <c r="L115" s="6" t="str">
        <f>IF('Etape 2 - noter les actions'!O116="","",IF('Etape 2 - noter les actions'!O116="POSITIF",1,IF('Etape 2 - noter les actions'!O116="NEGATIF",-1,0)))</f>
        <v/>
      </c>
      <c r="M115" s="6" t="str">
        <f>IF('Etape 2 - noter les actions'!P116="","",IF('Etape 2 - noter les actions'!P116="POSITIF",1,IF('Etape 2 - noter les actions'!P116="NEGATIF",-1,0)))</f>
        <v/>
      </c>
      <c r="N115" s="6" t="str">
        <f>IF('Etape 2 - noter les actions'!Q116="","",IF('Etape 2 - noter les actions'!Q116="POSITIF",1,IF('Etape 2 - noter les actions'!Q116="NEGATIF",-1,0)))</f>
        <v/>
      </c>
      <c r="O115" s="6" t="str">
        <f>IF('Etape 2 - noter les actions'!R116="","",IF('Etape 2 - noter les actions'!R116="POSITIF",1,IF('Etape 2 - noter les actions'!R116="NEGATIF",-1,0)))</f>
        <v/>
      </c>
      <c r="P115" s="6" t="str">
        <f>IF('Etape 2 - noter les actions'!S116="","",IF('Etape 2 - noter les actions'!S116="POSITIF",1,IF('Etape 2 - noter les actions'!S116="NEGATIF",-1,0)))</f>
        <v/>
      </c>
      <c r="Q115" s="6">
        <f t="shared" si="2"/>
        <v>0</v>
      </c>
    </row>
    <row r="116" spans="1:17" x14ac:dyDescent="0.25">
      <c r="A116" s="3">
        <f>'Etape 2 - noter les actions'!A117</f>
        <v>0</v>
      </c>
      <c r="B116" s="5">
        <f>'Etape 2 - noter les actions'!D117</f>
        <v>0</v>
      </c>
      <c r="C116" s="3" t="str">
        <f>IFERROR(VLOOKUP('Etape 2 - noter les actions'!E117,'Changer les paramètres'!$B$11:$C$15,2,FALSE),"")</f>
        <v/>
      </c>
      <c r="D116" s="3" t="str">
        <f>IFERROR(VLOOKUP('Etape 2 - noter les actions'!F117,'Changer les paramètres'!$D$11:$E$15,2,FALSE),"")</f>
        <v/>
      </c>
      <c r="E116" s="3" t="str">
        <f>IFERROR(VLOOKUP('Etape 2 - noter les actions'!G117,'Changer les paramètres'!$F$11:$G$15,2,FALSE),"")</f>
        <v/>
      </c>
      <c r="F116" s="3" t="str">
        <f>IFERROR(VLOOKUP('Etape 2 - noter les actions'!H117,'Changer les paramètres'!$H$11:$I$15,2,FALSE),"")</f>
        <v/>
      </c>
      <c r="G116" s="3" t="str">
        <f>IFERROR(VLOOKUP('Etape 2 - noter les actions'!I117,'Changer les paramètres'!$J$11:$K$15,2,FALSE),"")</f>
        <v/>
      </c>
      <c r="H116" s="3" t="str">
        <f>IFERROR(VLOOKUP('Etape 2 - noter les actions'!J117,'Changer les paramètres'!$L$11:$M$15,2,FALSE),"")</f>
        <v/>
      </c>
      <c r="I116" s="5">
        <f>IFERROR(C116*'Changer les paramètres'!$D$18+D116*'Changer les paramètres'!$D$19+E116*'Changer les paramètres'!$D$20+F116*'Changer les paramètres'!$D$21+G116*'Changer les paramètres'!$D$22+H116*'Changer les paramètres'!$D$23,0)</f>
        <v>0</v>
      </c>
      <c r="J116" s="6" t="str">
        <f>IF('Etape 2 - noter les actions'!M117="","",IF('Etape 2 - noter les actions'!M117="POSITIF",1,IF('Etape 2 - noter les actions'!M117="NEGATIF",-1,0)))</f>
        <v/>
      </c>
      <c r="K116" s="6" t="str">
        <f>IF('Etape 2 - noter les actions'!N117="","",IF('Etape 2 - noter les actions'!N117="POSITIF",1,IF('Etape 2 - noter les actions'!N117="NEGATIF",-1,0)))</f>
        <v/>
      </c>
      <c r="L116" s="6" t="str">
        <f>IF('Etape 2 - noter les actions'!O117="","",IF('Etape 2 - noter les actions'!O117="POSITIF",1,IF('Etape 2 - noter les actions'!O117="NEGATIF",-1,0)))</f>
        <v/>
      </c>
      <c r="M116" s="6" t="str">
        <f>IF('Etape 2 - noter les actions'!P117="","",IF('Etape 2 - noter les actions'!P117="POSITIF",1,IF('Etape 2 - noter les actions'!P117="NEGATIF",-1,0)))</f>
        <v/>
      </c>
      <c r="N116" s="6" t="str">
        <f>IF('Etape 2 - noter les actions'!Q117="","",IF('Etape 2 - noter les actions'!Q117="POSITIF",1,IF('Etape 2 - noter les actions'!Q117="NEGATIF",-1,0)))</f>
        <v/>
      </c>
      <c r="O116" s="6" t="str">
        <f>IF('Etape 2 - noter les actions'!R117="","",IF('Etape 2 - noter les actions'!R117="POSITIF",1,IF('Etape 2 - noter les actions'!R117="NEGATIF",-1,0)))</f>
        <v/>
      </c>
      <c r="P116" s="6" t="str">
        <f>IF('Etape 2 - noter les actions'!S117="","",IF('Etape 2 - noter les actions'!S117="POSITIF",1,IF('Etape 2 - noter les actions'!S117="NEGATIF",-1,0)))</f>
        <v/>
      </c>
      <c r="Q116" s="6">
        <f t="shared" si="2"/>
        <v>0</v>
      </c>
    </row>
    <row r="117" spans="1:17" x14ac:dyDescent="0.25">
      <c r="A117" s="3">
        <f>'Etape 2 - noter les actions'!A118</f>
        <v>0</v>
      </c>
      <c r="B117" s="5">
        <f>'Etape 2 - noter les actions'!D118</f>
        <v>0</v>
      </c>
      <c r="C117" s="3" t="str">
        <f>IFERROR(VLOOKUP('Etape 2 - noter les actions'!E118,'Changer les paramètres'!$B$11:$C$15,2,FALSE),"")</f>
        <v/>
      </c>
      <c r="D117" s="3" t="str">
        <f>IFERROR(VLOOKUP('Etape 2 - noter les actions'!F118,'Changer les paramètres'!$D$11:$E$15,2,FALSE),"")</f>
        <v/>
      </c>
      <c r="E117" s="3" t="str">
        <f>IFERROR(VLOOKUP('Etape 2 - noter les actions'!G118,'Changer les paramètres'!$F$11:$G$15,2,FALSE),"")</f>
        <v/>
      </c>
      <c r="F117" s="3" t="str">
        <f>IFERROR(VLOOKUP('Etape 2 - noter les actions'!H118,'Changer les paramètres'!$H$11:$I$15,2,FALSE),"")</f>
        <v/>
      </c>
      <c r="G117" s="3" t="str">
        <f>IFERROR(VLOOKUP('Etape 2 - noter les actions'!I118,'Changer les paramètres'!$J$11:$K$15,2,FALSE),"")</f>
        <v/>
      </c>
      <c r="H117" s="3" t="str">
        <f>IFERROR(VLOOKUP('Etape 2 - noter les actions'!J118,'Changer les paramètres'!$L$11:$M$15,2,FALSE),"")</f>
        <v/>
      </c>
      <c r="I117" s="5">
        <f>IFERROR(C117*'Changer les paramètres'!$D$18+D117*'Changer les paramètres'!$D$19+E117*'Changer les paramètres'!$D$20+F117*'Changer les paramètres'!$D$21+G117*'Changer les paramètres'!$D$22+H117*'Changer les paramètres'!$D$23,0)</f>
        <v>0</v>
      </c>
      <c r="J117" s="6" t="str">
        <f>IF('Etape 2 - noter les actions'!M118="","",IF('Etape 2 - noter les actions'!M118="POSITIF",1,IF('Etape 2 - noter les actions'!M118="NEGATIF",-1,0)))</f>
        <v/>
      </c>
      <c r="K117" s="6" t="str">
        <f>IF('Etape 2 - noter les actions'!N118="","",IF('Etape 2 - noter les actions'!N118="POSITIF",1,IF('Etape 2 - noter les actions'!N118="NEGATIF",-1,0)))</f>
        <v/>
      </c>
      <c r="L117" s="6" t="str">
        <f>IF('Etape 2 - noter les actions'!O118="","",IF('Etape 2 - noter les actions'!O118="POSITIF",1,IF('Etape 2 - noter les actions'!O118="NEGATIF",-1,0)))</f>
        <v/>
      </c>
      <c r="M117" s="6" t="str">
        <f>IF('Etape 2 - noter les actions'!P118="","",IF('Etape 2 - noter les actions'!P118="POSITIF",1,IF('Etape 2 - noter les actions'!P118="NEGATIF",-1,0)))</f>
        <v/>
      </c>
      <c r="N117" s="6" t="str">
        <f>IF('Etape 2 - noter les actions'!Q118="","",IF('Etape 2 - noter les actions'!Q118="POSITIF",1,IF('Etape 2 - noter les actions'!Q118="NEGATIF",-1,0)))</f>
        <v/>
      </c>
      <c r="O117" s="6" t="str">
        <f>IF('Etape 2 - noter les actions'!R118="","",IF('Etape 2 - noter les actions'!R118="POSITIF",1,IF('Etape 2 - noter les actions'!R118="NEGATIF",-1,0)))</f>
        <v/>
      </c>
      <c r="P117" s="6" t="str">
        <f>IF('Etape 2 - noter les actions'!S118="","",IF('Etape 2 - noter les actions'!S118="POSITIF",1,IF('Etape 2 - noter les actions'!S118="NEGATIF",-1,0)))</f>
        <v/>
      </c>
      <c r="Q117" s="6">
        <f t="shared" si="2"/>
        <v>0</v>
      </c>
    </row>
    <row r="118" spans="1:17" x14ac:dyDescent="0.25">
      <c r="A118" s="3">
        <f>'Etape 2 - noter les actions'!A119</f>
        <v>0</v>
      </c>
      <c r="B118" s="5">
        <f>'Etape 2 - noter les actions'!D119</f>
        <v>0</v>
      </c>
      <c r="C118" s="3" t="str">
        <f>IFERROR(VLOOKUP('Etape 2 - noter les actions'!E119,'Changer les paramètres'!$B$11:$C$15,2,FALSE),"")</f>
        <v/>
      </c>
      <c r="D118" s="3" t="str">
        <f>IFERROR(VLOOKUP('Etape 2 - noter les actions'!F119,'Changer les paramètres'!$D$11:$E$15,2,FALSE),"")</f>
        <v/>
      </c>
      <c r="E118" s="3" t="str">
        <f>IFERROR(VLOOKUP('Etape 2 - noter les actions'!G119,'Changer les paramètres'!$F$11:$G$15,2,FALSE),"")</f>
        <v/>
      </c>
      <c r="F118" s="3" t="str">
        <f>IFERROR(VLOOKUP('Etape 2 - noter les actions'!H119,'Changer les paramètres'!$H$11:$I$15,2,FALSE),"")</f>
        <v/>
      </c>
      <c r="G118" s="3" t="str">
        <f>IFERROR(VLOOKUP('Etape 2 - noter les actions'!I119,'Changer les paramètres'!$J$11:$K$15,2,FALSE),"")</f>
        <v/>
      </c>
      <c r="H118" s="3" t="str">
        <f>IFERROR(VLOOKUP('Etape 2 - noter les actions'!J119,'Changer les paramètres'!$L$11:$M$15,2,FALSE),"")</f>
        <v/>
      </c>
      <c r="I118" s="5">
        <f>IFERROR(C118*'Changer les paramètres'!$D$18+D118*'Changer les paramètres'!$D$19+E118*'Changer les paramètres'!$D$20+F118*'Changer les paramètres'!$D$21+G118*'Changer les paramètres'!$D$22+H118*'Changer les paramètres'!$D$23,0)</f>
        <v>0</v>
      </c>
      <c r="J118" s="6" t="str">
        <f>IF('Etape 2 - noter les actions'!M119="","",IF('Etape 2 - noter les actions'!M119="POSITIF",1,IF('Etape 2 - noter les actions'!M119="NEGATIF",-1,0)))</f>
        <v/>
      </c>
      <c r="K118" s="6" t="str">
        <f>IF('Etape 2 - noter les actions'!N119="","",IF('Etape 2 - noter les actions'!N119="POSITIF",1,IF('Etape 2 - noter les actions'!N119="NEGATIF",-1,0)))</f>
        <v/>
      </c>
      <c r="L118" s="6" t="str">
        <f>IF('Etape 2 - noter les actions'!O119="","",IF('Etape 2 - noter les actions'!O119="POSITIF",1,IF('Etape 2 - noter les actions'!O119="NEGATIF",-1,0)))</f>
        <v/>
      </c>
      <c r="M118" s="6" t="str">
        <f>IF('Etape 2 - noter les actions'!P119="","",IF('Etape 2 - noter les actions'!P119="POSITIF",1,IF('Etape 2 - noter les actions'!P119="NEGATIF",-1,0)))</f>
        <v/>
      </c>
      <c r="N118" s="6" t="str">
        <f>IF('Etape 2 - noter les actions'!Q119="","",IF('Etape 2 - noter les actions'!Q119="POSITIF",1,IF('Etape 2 - noter les actions'!Q119="NEGATIF",-1,0)))</f>
        <v/>
      </c>
      <c r="O118" s="6" t="str">
        <f>IF('Etape 2 - noter les actions'!R119="","",IF('Etape 2 - noter les actions'!R119="POSITIF",1,IF('Etape 2 - noter les actions'!R119="NEGATIF",-1,0)))</f>
        <v/>
      </c>
      <c r="P118" s="6" t="str">
        <f>IF('Etape 2 - noter les actions'!S119="","",IF('Etape 2 - noter les actions'!S119="POSITIF",1,IF('Etape 2 - noter les actions'!S119="NEGATIF",-1,0)))</f>
        <v/>
      </c>
      <c r="Q118" s="6">
        <f t="shared" si="2"/>
        <v>0</v>
      </c>
    </row>
    <row r="119" spans="1:17" x14ac:dyDescent="0.25">
      <c r="A119" s="3">
        <f>'Etape 2 - noter les actions'!A120</f>
        <v>0</v>
      </c>
      <c r="B119" s="5">
        <f>'Etape 2 - noter les actions'!D120</f>
        <v>0</v>
      </c>
      <c r="C119" s="3" t="str">
        <f>IFERROR(VLOOKUP('Etape 2 - noter les actions'!E120,'Changer les paramètres'!$B$11:$C$15,2,FALSE),"")</f>
        <v/>
      </c>
      <c r="D119" s="3" t="str">
        <f>IFERROR(VLOOKUP('Etape 2 - noter les actions'!F120,'Changer les paramètres'!$D$11:$E$15,2,FALSE),"")</f>
        <v/>
      </c>
      <c r="E119" s="3" t="str">
        <f>IFERROR(VLOOKUP('Etape 2 - noter les actions'!G120,'Changer les paramètres'!$F$11:$G$15,2,FALSE),"")</f>
        <v/>
      </c>
      <c r="F119" s="3" t="str">
        <f>IFERROR(VLOOKUP('Etape 2 - noter les actions'!H120,'Changer les paramètres'!$H$11:$I$15,2,FALSE),"")</f>
        <v/>
      </c>
      <c r="G119" s="3" t="str">
        <f>IFERROR(VLOOKUP('Etape 2 - noter les actions'!I120,'Changer les paramètres'!$J$11:$K$15,2,FALSE),"")</f>
        <v/>
      </c>
      <c r="H119" s="3" t="str">
        <f>IFERROR(VLOOKUP('Etape 2 - noter les actions'!J120,'Changer les paramètres'!$L$11:$M$15,2,FALSE),"")</f>
        <v/>
      </c>
      <c r="I119" s="5">
        <f>IFERROR(C119*'Changer les paramètres'!$D$18+D119*'Changer les paramètres'!$D$19+E119*'Changer les paramètres'!$D$20+F119*'Changer les paramètres'!$D$21+G119*'Changer les paramètres'!$D$22+H119*'Changer les paramètres'!$D$23,0)</f>
        <v>0</v>
      </c>
      <c r="J119" s="6" t="str">
        <f>IF('Etape 2 - noter les actions'!M120="","",IF('Etape 2 - noter les actions'!M120="POSITIF",1,IF('Etape 2 - noter les actions'!M120="NEGATIF",-1,0)))</f>
        <v/>
      </c>
      <c r="K119" s="6" t="str">
        <f>IF('Etape 2 - noter les actions'!N120="","",IF('Etape 2 - noter les actions'!N120="POSITIF",1,IF('Etape 2 - noter les actions'!N120="NEGATIF",-1,0)))</f>
        <v/>
      </c>
      <c r="L119" s="6" t="str">
        <f>IF('Etape 2 - noter les actions'!O120="","",IF('Etape 2 - noter les actions'!O120="POSITIF",1,IF('Etape 2 - noter les actions'!O120="NEGATIF",-1,0)))</f>
        <v/>
      </c>
      <c r="M119" s="6" t="str">
        <f>IF('Etape 2 - noter les actions'!P120="","",IF('Etape 2 - noter les actions'!P120="POSITIF",1,IF('Etape 2 - noter les actions'!P120="NEGATIF",-1,0)))</f>
        <v/>
      </c>
      <c r="N119" s="6" t="str">
        <f>IF('Etape 2 - noter les actions'!Q120="","",IF('Etape 2 - noter les actions'!Q120="POSITIF",1,IF('Etape 2 - noter les actions'!Q120="NEGATIF",-1,0)))</f>
        <v/>
      </c>
      <c r="O119" s="6" t="str">
        <f>IF('Etape 2 - noter les actions'!R120="","",IF('Etape 2 - noter les actions'!R120="POSITIF",1,IF('Etape 2 - noter les actions'!R120="NEGATIF",-1,0)))</f>
        <v/>
      </c>
      <c r="P119" s="6" t="str">
        <f>IF('Etape 2 - noter les actions'!S120="","",IF('Etape 2 - noter les actions'!S120="POSITIF",1,IF('Etape 2 - noter les actions'!S120="NEGATIF",-1,0)))</f>
        <v/>
      </c>
      <c r="Q119" s="6">
        <f t="shared" si="2"/>
        <v>0</v>
      </c>
    </row>
    <row r="120" spans="1:17" x14ac:dyDescent="0.25">
      <c r="A120" s="3">
        <f>'Etape 2 - noter les actions'!A121</f>
        <v>0</v>
      </c>
      <c r="B120" s="5">
        <f>'Etape 2 - noter les actions'!D121</f>
        <v>0</v>
      </c>
      <c r="C120" s="3" t="str">
        <f>IFERROR(VLOOKUP('Etape 2 - noter les actions'!E121,'Changer les paramètres'!$B$11:$C$15,2,FALSE),"")</f>
        <v/>
      </c>
      <c r="D120" s="3" t="str">
        <f>IFERROR(VLOOKUP('Etape 2 - noter les actions'!F121,'Changer les paramètres'!$D$11:$E$15,2,FALSE),"")</f>
        <v/>
      </c>
      <c r="E120" s="3" t="str">
        <f>IFERROR(VLOOKUP('Etape 2 - noter les actions'!G121,'Changer les paramètres'!$F$11:$G$15,2,FALSE),"")</f>
        <v/>
      </c>
      <c r="F120" s="3" t="str">
        <f>IFERROR(VLOOKUP('Etape 2 - noter les actions'!H121,'Changer les paramètres'!$H$11:$I$15,2,FALSE),"")</f>
        <v/>
      </c>
      <c r="G120" s="3" t="str">
        <f>IFERROR(VLOOKUP('Etape 2 - noter les actions'!I121,'Changer les paramètres'!$J$11:$K$15,2,FALSE),"")</f>
        <v/>
      </c>
      <c r="H120" s="3" t="str">
        <f>IFERROR(VLOOKUP('Etape 2 - noter les actions'!J121,'Changer les paramètres'!$L$11:$M$15,2,FALSE),"")</f>
        <v/>
      </c>
      <c r="I120" s="5">
        <f>IFERROR(C120*'Changer les paramètres'!$D$18+D120*'Changer les paramètres'!$D$19+E120*'Changer les paramètres'!$D$20+F120*'Changer les paramètres'!$D$21+G120*'Changer les paramètres'!$D$22+H120*'Changer les paramètres'!$D$23,0)</f>
        <v>0</v>
      </c>
      <c r="J120" s="6" t="str">
        <f>IF('Etape 2 - noter les actions'!M121="","",IF('Etape 2 - noter les actions'!M121="POSITIF",1,IF('Etape 2 - noter les actions'!M121="NEGATIF",-1,0)))</f>
        <v/>
      </c>
      <c r="K120" s="6" t="str">
        <f>IF('Etape 2 - noter les actions'!N121="","",IF('Etape 2 - noter les actions'!N121="POSITIF",1,IF('Etape 2 - noter les actions'!N121="NEGATIF",-1,0)))</f>
        <v/>
      </c>
      <c r="L120" s="6" t="str">
        <f>IF('Etape 2 - noter les actions'!O121="","",IF('Etape 2 - noter les actions'!O121="POSITIF",1,IF('Etape 2 - noter les actions'!O121="NEGATIF",-1,0)))</f>
        <v/>
      </c>
      <c r="M120" s="6" t="str">
        <f>IF('Etape 2 - noter les actions'!P121="","",IF('Etape 2 - noter les actions'!P121="POSITIF",1,IF('Etape 2 - noter les actions'!P121="NEGATIF",-1,0)))</f>
        <v/>
      </c>
      <c r="N120" s="6" t="str">
        <f>IF('Etape 2 - noter les actions'!Q121="","",IF('Etape 2 - noter les actions'!Q121="POSITIF",1,IF('Etape 2 - noter les actions'!Q121="NEGATIF",-1,0)))</f>
        <v/>
      </c>
      <c r="O120" s="6" t="str">
        <f>IF('Etape 2 - noter les actions'!R121="","",IF('Etape 2 - noter les actions'!R121="POSITIF",1,IF('Etape 2 - noter les actions'!R121="NEGATIF",-1,0)))</f>
        <v/>
      </c>
      <c r="P120" s="6" t="str">
        <f>IF('Etape 2 - noter les actions'!S121="","",IF('Etape 2 - noter les actions'!S121="POSITIF",1,IF('Etape 2 - noter les actions'!S121="NEGATIF",-1,0)))</f>
        <v/>
      </c>
      <c r="Q120" s="6">
        <f t="shared" si="2"/>
        <v>0</v>
      </c>
    </row>
    <row r="121" spans="1:17" x14ac:dyDescent="0.25">
      <c r="A121" s="3">
        <f>'Etape 2 - noter les actions'!A122</f>
        <v>0</v>
      </c>
      <c r="B121" s="5">
        <f>'Etape 2 - noter les actions'!D122</f>
        <v>0</v>
      </c>
      <c r="C121" s="3" t="str">
        <f>IFERROR(VLOOKUP('Etape 2 - noter les actions'!E122,'Changer les paramètres'!$B$11:$C$15,2,FALSE),"")</f>
        <v/>
      </c>
      <c r="D121" s="3" t="str">
        <f>IFERROR(VLOOKUP('Etape 2 - noter les actions'!F122,'Changer les paramètres'!$D$11:$E$15,2,FALSE),"")</f>
        <v/>
      </c>
      <c r="E121" s="3" t="str">
        <f>IFERROR(VLOOKUP('Etape 2 - noter les actions'!G122,'Changer les paramètres'!$F$11:$G$15,2,FALSE),"")</f>
        <v/>
      </c>
      <c r="F121" s="3" t="str">
        <f>IFERROR(VLOOKUP('Etape 2 - noter les actions'!H122,'Changer les paramètres'!$H$11:$I$15,2,FALSE),"")</f>
        <v/>
      </c>
      <c r="G121" s="3" t="str">
        <f>IFERROR(VLOOKUP('Etape 2 - noter les actions'!I122,'Changer les paramètres'!$J$11:$K$15,2,FALSE),"")</f>
        <v/>
      </c>
      <c r="H121" s="3" t="str">
        <f>IFERROR(VLOOKUP('Etape 2 - noter les actions'!J122,'Changer les paramètres'!$L$11:$M$15,2,FALSE),"")</f>
        <v/>
      </c>
      <c r="I121" s="5">
        <f>IFERROR(C121*'Changer les paramètres'!$D$18+D121*'Changer les paramètres'!$D$19+E121*'Changer les paramètres'!$D$20+F121*'Changer les paramètres'!$D$21+G121*'Changer les paramètres'!$D$22+H121*'Changer les paramètres'!$D$23,0)</f>
        <v>0</v>
      </c>
      <c r="J121" s="6" t="str">
        <f>IF('Etape 2 - noter les actions'!M122="","",IF('Etape 2 - noter les actions'!M122="POSITIF",1,IF('Etape 2 - noter les actions'!M122="NEGATIF",-1,0)))</f>
        <v/>
      </c>
      <c r="K121" s="6" t="str">
        <f>IF('Etape 2 - noter les actions'!N122="","",IF('Etape 2 - noter les actions'!N122="POSITIF",1,IF('Etape 2 - noter les actions'!N122="NEGATIF",-1,0)))</f>
        <v/>
      </c>
      <c r="L121" s="6" t="str">
        <f>IF('Etape 2 - noter les actions'!O122="","",IF('Etape 2 - noter les actions'!O122="POSITIF",1,IF('Etape 2 - noter les actions'!O122="NEGATIF",-1,0)))</f>
        <v/>
      </c>
      <c r="M121" s="6" t="str">
        <f>IF('Etape 2 - noter les actions'!P122="","",IF('Etape 2 - noter les actions'!P122="POSITIF",1,IF('Etape 2 - noter les actions'!P122="NEGATIF",-1,0)))</f>
        <v/>
      </c>
      <c r="N121" s="6" t="str">
        <f>IF('Etape 2 - noter les actions'!Q122="","",IF('Etape 2 - noter les actions'!Q122="POSITIF",1,IF('Etape 2 - noter les actions'!Q122="NEGATIF",-1,0)))</f>
        <v/>
      </c>
      <c r="O121" s="6" t="str">
        <f>IF('Etape 2 - noter les actions'!R122="","",IF('Etape 2 - noter les actions'!R122="POSITIF",1,IF('Etape 2 - noter les actions'!R122="NEGATIF",-1,0)))</f>
        <v/>
      </c>
      <c r="P121" s="6" t="str">
        <f>IF('Etape 2 - noter les actions'!S122="","",IF('Etape 2 - noter les actions'!S122="POSITIF",1,IF('Etape 2 - noter les actions'!S122="NEGATIF",-1,0)))</f>
        <v/>
      </c>
      <c r="Q121" s="6">
        <f t="shared" si="2"/>
        <v>0</v>
      </c>
    </row>
    <row r="122" spans="1:17" x14ac:dyDescent="0.25">
      <c r="A122" s="3">
        <f>'Etape 2 - noter les actions'!A123</f>
        <v>0</v>
      </c>
      <c r="B122" s="5">
        <f>'Etape 2 - noter les actions'!D123</f>
        <v>0</v>
      </c>
      <c r="C122" s="3" t="str">
        <f>IFERROR(VLOOKUP('Etape 2 - noter les actions'!E123,'Changer les paramètres'!$B$11:$C$15,2,FALSE),"")</f>
        <v/>
      </c>
      <c r="D122" s="3" t="str">
        <f>IFERROR(VLOOKUP('Etape 2 - noter les actions'!F123,'Changer les paramètres'!$D$11:$E$15,2,FALSE),"")</f>
        <v/>
      </c>
      <c r="E122" s="3" t="str">
        <f>IFERROR(VLOOKUP('Etape 2 - noter les actions'!G123,'Changer les paramètres'!$F$11:$G$15,2,FALSE),"")</f>
        <v/>
      </c>
      <c r="F122" s="3" t="str">
        <f>IFERROR(VLOOKUP('Etape 2 - noter les actions'!H123,'Changer les paramètres'!$H$11:$I$15,2,FALSE),"")</f>
        <v/>
      </c>
      <c r="G122" s="3" t="str">
        <f>IFERROR(VLOOKUP('Etape 2 - noter les actions'!I123,'Changer les paramètres'!$J$11:$K$15,2,FALSE),"")</f>
        <v/>
      </c>
      <c r="H122" s="3" t="str">
        <f>IFERROR(VLOOKUP('Etape 2 - noter les actions'!J123,'Changer les paramètres'!$L$11:$M$15,2,FALSE),"")</f>
        <v/>
      </c>
      <c r="I122" s="5">
        <f>IFERROR(C122*'Changer les paramètres'!$D$18+D122*'Changer les paramètres'!$D$19+E122*'Changer les paramètres'!$D$20+F122*'Changer les paramètres'!$D$21+G122*'Changer les paramètres'!$D$22+H122*'Changer les paramètres'!$D$23,0)</f>
        <v>0</v>
      </c>
      <c r="J122" s="6" t="str">
        <f>IF('Etape 2 - noter les actions'!M123="","",IF('Etape 2 - noter les actions'!M123="POSITIF",1,IF('Etape 2 - noter les actions'!M123="NEGATIF",-1,0)))</f>
        <v/>
      </c>
      <c r="K122" s="6" t="str">
        <f>IF('Etape 2 - noter les actions'!N123="","",IF('Etape 2 - noter les actions'!N123="POSITIF",1,IF('Etape 2 - noter les actions'!N123="NEGATIF",-1,0)))</f>
        <v/>
      </c>
      <c r="L122" s="6" t="str">
        <f>IF('Etape 2 - noter les actions'!O123="","",IF('Etape 2 - noter les actions'!O123="POSITIF",1,IF('Etape 2 - noter les actions'!O123="NEGATIF",-1,0)))</f>
        <v/>
      </c>
      <c r="M122" s="6" t="str">
        <f>IF('Etape 2 - noter les actions'!P123="","",IF('Etape 2 - noter les actions'!P123="POSITIF",1,IF('Etape 2 - noter les actions'!P123="NEGATIF",-1,0)))</f>
        <v/>
      </c>
      <c r="N122" s="6" t="str">
        <f>IF('Etape 2 - noter les actions'!Q123="","",IF('Etape 2 - noter les actions'!Q123="POSITIF",1,IF('Etape 2 - noter les actions'!Q123="NEGATIF",-1,0)))</f>
        <v/>
      </c>
      <c r="O122" s="6" t="str">
        <f>IF('Etape 2 - noter les actions'!R123="","",IF('Etape 2 - noter les actions'!R123="POSITIF",1,IF('Etape 2 - noter les actions'!R123="NEGATIF",-1,0)))</f>
        <v/>
      </c>
      <c r="P122" s="6" t="str">
        <f>IF('Etape 2 - noter les actions'!S123="","",IF('Etape 2 - noter les actions'!S123="POSITIF",1,IF('Etape 2 - noter les actions'!S123="NEGATIF",-1,0)))</f>
        <v/>
      </c>
      <c r="Q122" s="6">
        <f t="shared" si="2"/>
        <v>0</v>
      </c>
    </row>
    <row r="123" spans="1:17" x14ac:dyDescent="0.25">
      <c r="A123" s="3">
        <f>'Etape 2 - noter les actions'!A124</f>
        <v>0</v>
      </c>
      <c r="B123" s="5">
        <f>'Etape 2 - noter les actions'!D124</f>
        <v>0</v>
      </c>
      <c r="C123" s="3" t="str">
        <f>IFERROR(VLOOKUP('Etape 2 - noter les actions'!E124,'Changer les paramètres'!$B$11:$C$15,2,FALSE),"")</f>
        <v/>
      </c>
      <c r="D123" s="3" t="str">
        <f>IFERROR(VLOOKUP('Etape 2 - noter les actions'!F124,'Changer les paramètres'!$D$11:$E$15,2,FALSE),"")</f>
        <v/>
      </c>
      <c r="E123" s="3" t="str">
        <f>IFERROR(VLOOKUP('Etape 2 - noter les actions'!G124,'Changer les paramètres'!$F$11:$G$15,2,FALSE),"")</f>
        <v/>
      </c>
      <c r="F123" s="3" t="str">
        <f>IFERROR(VLOOKUP('Etape 2 - noter les actions'!H124,'Changer les paramètres'!$H$11:$I$15,2,FALSE),"")</f>
        <v/>
      </c>
      <c r="G123" s="3" t="str">
        <f>IFERROR(VLOOKUP('Etape 2 - noter les actions'!I124,'Changer les paramètres'!$J$11:$K$15,2,FALSE),"")</f>
        <v/>
      </c>
      <c r="H123" s="3" t="str">
        <f>IFERROR(VLOOKUP('Etape 2 - noter les actions'!J124,'Changer les paramètres'!$L$11:$M$15,2,FALSE),"")</f>
        <v/>
      </c>
      <c r="I123" s="5">
        <f>IFERROR(C123*'Changer les paramètres'!$D$18+D123*'Changer les paramètres'!$D$19+E123*'Changer les paramètres'!$D$20+F123*'Changer les paramètres'!$D$21+G123*'Changer les paramètres'!$D$22+H123*'Changer les paramètres'!$D$23,0)</f>
        <v>0</v>
      </c>
      <c r="J123" s="6" t="str">
        <f>IF('Etape 2 - noter les actions'!M124="","",IF('Etape 2 - noter les actions'!M124="POSITIF",1,IF('Etape 2 - noter les actions'!M124="NEGATIF",-1,0)))</f>
        <v/>
      </c>
      <c r="K123" s="6" t="str">
        <f>IF('Etape 2 - noter les actions'!N124="","",IF('Etape 2 - noter les actions'!N124="POSITIF",1,IF('Etape 2 - noter les actions'!N124="NEGATIF",-1,0)))</f>
        <v/>
      </c>
      <c r="L123" s="6" t="str">
        <f>IF('Etape 2 - noter les actions'!O124="","",IF('Etape 2 - noter les actions'!O124="POSITIF",1,IF('Etape 2 - noter les actions'!O124="NEGATIF",-1,0)))</f>
        <v/>
      </c>
      <c r="M123" s="6" t="str">
        <f>IF('Etape 2 - noter les actions'!P124="","",IF('Etape 2 - noter les actions'!P124="POSITIF",1,IF('Etape 2 - noter les actions'!P124="NEGATIF",-1,0)))</f>
        <v/>
      </c>
      <c r="N123" s="6" t="str">
        <f>IF('Etape 2 - noter les actions'!Q124="","",IF('Etape 2 - noter les actions'!Q124="POSITIF",1,IF('Etape 2 - noter les actions'!Q124="NEGATIF",-1,0)))</f>
        <v/>
      </c>
      <c r="O123" s="6" t="str">
        <f>IF('Etape 2 - noter les actions'!R124="","",IF('Etape 2 - noter les actions'!R124="POSITIF",1,IF('Etape 2 - noter les actions'!R124="NEGATIF",-1,0)))</f>
        <v/>
      </c>
      <c r="P123" s="6" t="str">
        <f>IF('Etape 2 - noter les actions'!S124="","",IF('Etape 2 - noter les actions'!S124="POSITIF",1,IF('Etape 2 - noter les actions'!S124="NEGATIF",-1,0)))</f>
        <v/>
      </c>
      <c r="Q123" s="6">
        <f t="shared" si="2"/>
        <v>0</v>
      </c>
    </row>
    <row r="124" spans="1:17" x14ac:dyDescent="0.25">
      <c r="A124" s="3">
        <f>'Etape 2 - noter les actions'!A125</f>
        <v>0</v>
      </c>
      <c r="B124" s="5">
        <f>'Etape 2 - noter les actions'!D125</f>
        <v>0</v>
      </c>
      <c r="C124" s="3" t="str">
        <f>IFERROR(VLOOKUP('Etape 2 - noter les actions'!E125,'Changer les paramètres'!$B$11:$C$15,2,FALSE),"")</f>
        <v/>
      </c>
      <c r="D124" s="3" t="str">
        <f>IFERROR(VLOOKUP('Etape 2 - noter les actions'!F125,'Changer les paramètres'!$D$11:$E$15,2,FALSE),"")</f>
        <v/>
      </c>
      <c r="E124" s="3" t="str">
        <f>IFERROR(VLOOKUP('Etape 2 - noter les actions'!G125,'Changer les paramètres'!$F$11:$G$15,2,FALSE),"")</f>
        <v/>
      </c>
      <c r="F124" s="3" t="str">
        <f>IFERROR(VLOOKUP('Etape 2 - noter les actions'!H125,'Changer les paramètres'!$H$11:$I$15,2,FALSE),"")</f>
        <v/>
      </c>
      <c r="G124" s="3" t="str">
        <f>IFERROR(VLOOKUP('Etape 2 - noter les actions'!I125,'Changer les paramètres'!$J$11:$K$15,2,FALSE),"")</f>
        <v/>
      </c>
      <c r="H124" s="3" t="str">
        <f>IFERROR(VLOOKUP('Etape 2 - noter les actions'!J125,'Changer les paramètres'!$L$11:$M$15,2,FALSE),"")</f>
        <v/>
      </c>
      <c r="I124" s="5">
        <f>IFERROR(C124*'Changer les paramètres'!$D$18+D124*'Changer les paramètres'!$D$19+E124*'Changer les paramètres'!$D$20+F124*'Changer les paramètres'!$D$21+G124*'Changer les paramètres'!$D$22+H124*'Changer les paramètres'!$D$23,0)</f>
        <v>0</v>
      </c>
      <c r="J124" s="6" t="str">
        <f>IF('Etape 2 - noter les actions'!M125="","",IF('Etape 2 - noter les actions'!M125="POSITIF",1,IF('Etape 2 - noter les actions'!M125="NEGATIF",-1,0)))</f>
        <v/>
      </c>
      <c r="K124" s="6" t="str">
        <f>IF('Etape 2 - noter les actions'!N125="","",IF('Etape 2 - noter les actions'!N125="POSITIF",1,IF('Etape 2 - noter les actions'!N125="NEGATIF",-1,0)))</f>
        <v/>
      </c>
      <c r="L124" s="6" t="str">
        <f>IF('Etape 2 - noter les actions'!O125="","",IF('Etape 2 - noter les actions'!O125="POSITIF",1,IF('Etape 2 - noter les actions'!O125="NEGATIF",-1,0)))</f>
        <v/>
      </c>
      <c r="M124" s="6" t="str">
        <f>IF('Etape 2 - noter les actions'!P125="","",IF('Etape 2 - noter les actions'!P125="POSITIF",1,IF('Etape 2 - noter les actions'!P125="NEGATIF",-1,0)))</f>
        <v/>
      </c>
      <c r="N124" s="6" t="str">
        <f>IF('Etape 2 - noter les actions'!Q125="","",IF('Etape 2 - noter les actions'!Q125="POSITIF",1,IF('Etape 2 - noter les actions'!Q125="NEGATIF",-1,0)))</f>
        <v/>
      </c>
      <c r="O124" s="6" t="str">
        <f>IF('Etape 2 - noter les actions'!R125="","",IF('Etape 2 - noter les actions'!R125="POSITIF",1,IF('Etape 2 - noter les actions'!R125="NEGATIF",-1,0)))</f>
        <v/>
      </c>
      <c r="P124" s="6" t="str">
        <f>IF('Etape 2 - noter les actions'!S125="","",IF('Etape 2 - noter les actions'!S125="POSITIF",1,IF('Etape 2 - noter les actions'!S125="NEGATIF",-1,0)))</f>
        <v/>
      </c>
      <c r="Q124" s="6">
        <f t="shared" si="2"/>
        <v>0</v>
      </c>
    </row>
    <row r="125" spans="1:17" x14ac:dyDescent="0.25">
      <c r="A125" s="3">
        <f>'Etape 2 - noter les actions'!A126</f>
        <v>0</v>
      </c>
      <c r="B125" s="5">
        <f>'Etape 2 - noter les actions'!D126</f>
        <v>0</v>
      </c>
      <c r="C125" s="3" t="str">
        <f>IFERROR(VLOOKUP('Etape 2 - noter les actions'!E126,'Changer les paramètres'!$B$11:$C$15,2,FALSE),"")</f>
        <v/>
      </c>
      <c r="D125" s="3" t="str">
        <f>IFERROR(VLOOKUP('Etape 2 - noter les actions'!F126,'Changer les paramètres'!$D$11:$E$15,2,FALSE),"")</f>
        <v/>
      </c>
      <c r="E125" s="3" t="str">
        <f>IFERROR(VLOOKUP('Etape 2 - noter les actions'!G126,'Changer les paramètres'!$F$11:$G$15,2,FALSE),"")</f>
        <v/>
      </c>
      <c r="F125" s="3" t="str">
        <f>IFERROR(VLOOKUP('Etape 2 - noter les actions'!H126,'Changer les paramètres'!$H$11:$I$15,2,FALSE),"")</f>
        <v/>
      </c>
      <c r="G125" s="3" t="str">
        <f>IFERROR(VLOOKUP('Etape 2 - noter les actions'!I126,'Changer les paramètres'!$J$11:$K$15,2,FALSE),"")</f>
        <v/>
      </c>
      <c r="H125" s="3" t="str">
        <f>IFERROR(VLOOKUP('Etape 2 - noter les actions'!J126,'Changer les paramètres'!$L$11:$M$15,2,FALSE),"")</f>
        <v/>
      </c>
      <c r="I125" s="5">
        <f>IFERROR(C125*'Changer les paramètres'!$D$18+D125*'Changer les paramètres'!$D$19+E125*'Changer les paramètres'!$D$20+F125*'Changer les paramètres'!$D$21+G125*'Changer les paramètres'!$D$22+H125*'Changer les paramètres'!$D$23,0)</f>
        <v>0</v>
      </c>
      <c r="J125" s="6" t="str">
        <f>IF('Etape 2 - noter les actions'!M126="","",IF('Etape 2 - noter les actions'!M126="POSITIF",1,IF('Etape 2 - noter les actions'!M126="NEGATIF",-1,0)))</f>
        <v/>
      </c>
      <c r="K125" s="6" t="str">
        <f>IF('Etape 2 - noter les actions'!N126="","",IF('Etape 2 - noter les actions'!N126="POSITIF",1,IF('Etape 2 - noter les actions'!N126="NEGATIF",-1,0)))</f>
        <v/>
      </c>
      <c r="L125" s="6" t="str">
        <f>IF('Etape 2 - noter les actions'!O126="","",IF('Etape 2 - noter les actions'!O126="POSITIF",1,IF('Etape 2 - noter les actions'!O126="NEGATIF",-1,0)))</f>
        <v/>
      </c>
      <c r="M125" s="6" t="str">
        <f>IF('Etape 2 - noter les actions'!P126="","",IF('Etape 2 - noter les actions'!P126="POSITIF",1,IF('Etape 2 - noter les actions'!P126="NEGATIF",-1,0)))</f>
        <v/>
      </c>
      <c r="N125" s="6" t="str">
        <f>IF('Etape 2 - noter les actions'!Q126="","",IF('Etape 2 - noter les actions'!Q126="POSITIF",1,IF('Etape 2 - noter les actions'!Q126="NEGATIF",-1,0)))</f>
        <v/>
      </c>
      <c r="O125" s="6" t="str">
        <f>IF('Etape 2 - noter les actions'!R126="","",IF('Etape 2 - noter les actions'!R126="POSITIF",1,IF('Etape 2 - noter les actions'!R126="NEGATIF",-1,0)))</f>
        <v/>
      </c>
      <c r="P125" s="6" t="str">
        <f>IF('Etape 2 - noter les actions'!S126="","",IF('Etape 2 - noter les actions'!S126="POSITIF",1,IF('Etape 2 - noter les actions'!S126="NEGATIF",-1,0)))</f>
        <v/>
      </c>
      <c r="Q125" s="6">
        <f t="shared" si="2"/>
        <v>0</v>
      </c>
    </row>
    <row r="126" spans="1:17" x14ac:dyDescent="0.25">
      <c r="A126" s="3">
        <f>'Etape 2 - noter les actions'!A127</f>
        <v>0</v>
      </c>
      <c r="B126" s="5">
        <f>'Etape 2 - noter les actions'!D127</f>
        <v>0</v>
      </c>
      <c r="C126" s="3" t="str">
        <f>IFERROR(VLOOKUP('Etape 2 - noter les actions'!E127,'Changer les paramètres'!$B$11:$C$15,2,FALSE),"")</f>
        <v/>
      </c>
      <c r="D126" s="3" t="str">
        <f>IFERROR(VLOOKUP('Etape 2 - noter les actions'!F127,'Changer les paramètres'!$D$11:$E$15,2,FALSE),"")</f>
        <v/>
      </c>
      <c r="E126" s="3" t="str">
        <f>IFERROR(VLOOKUP('Etape 2 - noter les actions'!G127,'Changer les paramètres'!$F$11:$G$15,2,FALSE),"")</f>
        <v/>
      </c>
      <c r="F126" s="3" t="str">
        <f>IFERROR(VLOOKUP('Etape 2 - noter les actions'!H127,'Changer les paramètres'!$H$11:$I$15,2,FALSE),"")</f>
        <v/>
      </c>
      <c r="G126" s="3" t="str">
        <f>IFERROR(VLOOKUP('Etape 2 - noter les actions'!I127,'Changer les paramètres'!$J$11:$K$15,2,FALSE),"")</f>
        <v/>
      </c>
      <c r="H126" s="3" t="str">
        <f>IFERROR(VLOOKUP('Etape 2 - noter les actions'!J127,'Changer les paramètres'!$L$11:$M$15,2,FALSE),"")</f>
        <v/>
      </c>
      <c r="I126" s="5">
        <f>IFERROR(C126*'Changer les paramètres'!$D$18+D126*'Changer les paramètres'!$D$19+E126*'Changer les paramètres'!$D$20+F126*'Changer les paramètres'!$D$21+G126*'Changer les paramètres'!$D$22+H126*'Changer les paramètres'!$D$23,0)</f>
        <v>0</v>
      </c>
      <c r="J126" s="6" t="str">
        <f>IF('Etape 2 - noter les actions'!M127="","",IF('Etape 2 - noter les actions'!M127="POSITIF",1,IF('Etape 2 - noter les actions'!M127="NEGATIF",-1,0)))</f>
        <v/>
      </c>
      <c r="K126" s="6" t="str">
        <f>IF('Etape 2 - noter les actions'!N127="","",IF('Etape 2 - noter les actions'!N127="POSITIF",1,IF('Etape 2 - noter les actions'!N127="NEGATIF",-1,0)))</f>
        <v/>
      </c>
      <c r="L126" s="6" t="str">
        <f>IF('Etape 2 - noter les actions'!O127="","",IF('Etape 2 - noter les actions'!O127="POSITIF",1,IF('Etape 2 - noter les actions'!O127="NEGATIF",-1,0)))</f>
        <v/>
      </c>
      <c r="M126" s="6" t="str">
        <f>IF('Etape 2 - noter les actions'!P127="","",IF('Etape 2 - noter les actions'!P127="POSITIF",1,IF('Etape 2 - noter les actions'!P127="NEGATIF",-1,0)))</f>
        <v/>
      </c>
      <c r="N126" s="6" t="str">
        <f>IF('Etape 2 - noter les actions'!Q127="","",IF('Etape 2 - noter les actions'!Q127="POSITIF",1,IF('Etape 2 - noter les actions'!Q127="NEGATIF",-1,0)))</f>
        <v/>
      </c>
      <c r="O126" s="6" t="str">
        <f>IF('Etape 2 - noter les actions'!R127="","",IF('Etape 2 - noter les actions'!R127="POSITIF",1,IF('Etape 2 - noter les actions'!R127="NEGATIF",-1,0)))</f>
        <v/>
      </c>
      <c r="P126" s="6" t="str">
        <f>IF('Etape 2 - noter les actions'!S127="","",IF('Etape 2 - noter les actions'!S127="POSITIF",1,IF('Etape 2 - noter les actions'!S127="NEGATIF",-1,0)))</f>
        <v/>
      </c>
      <c r="Q126" s="6">
        <f t="shared" si="2"/>
        <v>0</v>
      </c>
    </row>
    <row r="127" spans="1:17" x14ac:dyDescent="0.25">
      <c r="A127" s="3">
        <f>'Etape 2 - noter les actions'!A128</f>
        <v>0</v>
      </c>
      <c r="B127" s="5">
        <f>'Etape 2 - noter les actions'!D128</f>
        <v>0</v>
      </c>
      <c r="C127" s="3" t="str">
        <f>IFERROR(VLOOKUP('Etape 2 - noter les actions'!E128,'Changer les paramètres'!$B$11:$C$15,2,FALSE),"")</f>
        <v/>
      </c>
      <c r="D127" s="3" t="str">
        <f>IFERROR(VLOOKUP('Etape 2 - noter les actions'!F128,'Changer les paramètres'!$D$11:$E$15,2,FALSE),"")</f>
        <v/>
      </c>
      <c r="E127" s="3" t="str">
        <f>IFERROR(VLOOKUP('Etape 2 - noter les actions'!G128,'Changer les paramètres'!$F$11:$G$15,2,FALSE),"")</f>
        <v/>
      </c>
      <c r="F127" s="3" t="str">
        <f>IFERROR(VLOOKUP('Etape 2 - noter les actions'!H128,'Changer les paramètres'!$H$11:$I$15,2,FALSE),"")</f>
        <v/>
      </c>
      <c r="G127" s="3" t="str">
        <f>IFERROR(VLOOKUP('Etape 2 - noter les actions'!I128,'Changer les paramètres'!$J$11:$K$15,2,FALSE),"")</f>
        <v/>
      </c>
      <c r="H127" s="3" t="str">
        <f>IFERROR(VLOOKUP('Etape 2 - noter les actions'!J128,'Changer les paramètres'!$L$11:$M$15,2,FALSE),"")</f>
        <v/>
      </c>
      <c r="I127" s="5">
        <f>IFERROR(C127*'Changer les paramètres'!$D$18+D127*'Changer les paramètres'!$D$19+E127*'Changer les paramètres'!$D$20+F127*'Changer les paramètres'!$D$21+G127*'Changer les paramètres'!$D$22+H127*'Changer les paramètres'!$D$23,0)</f>
        <v>0</v>
      </c>
      <c r="J127" s="6" t="str">
        <f>IF('Etape 2 - noter les actions'!M128="","",IF('Etape 2 - noter les actions'!M128="POSITIF",1,IF('Etape 2 - noter les actions'!M128="NEGATIF",-1,0)))</f>
        <v/>
      </c>
      <c r="K127" s="6" t="str">
        <f>IF('Etape 2 - noter les actions'!N128="","",IF('Etape 2 - noter les actions'!N128="POSITIF",1,IF('Etape 2 - noter les actions'!N128="NEGATIF",-1,0)))</f>
        <v/>
      </c>
      <c r="L127" s="6" t="str">
        <f>IF('Etape 2 - noter les actions'!O128="","",IF('Etape 2 - noter les actions'!O128="POSITIF",1,IF('Etape 2 - noter les actions'!O128="NEGATIF",-1,0)))</f>
        <v/>
      </c>
      <c r="M127" s="6" t="str">
        <f>IF('Etape 2 - noter les actions'!P128="","",IF('Etape 2 - noter les actions'!P128="POSITIF",1,IF('Etape 2 - noter les actions'!P128="NEGATIF",-1,0)))</f>
        <v/>
      </c>
      <c r="N127" s="6" t="str">
        <f>IF('Etape 2 - noter les actions'!Q128="","",IF('Etape 2 - noter les actions'!Q128="POSITIF",1,IF('Etape 2 - noter les actions'!Q128="NEGATIF",-1,0)))</f>
        <v/>
      </c>
      <c r="O127" s="6" t="str">
        <f>IF('Etape 2 - noter les actions'!R128="","",IF('Etape 2 - noter les actions'!R128="POSITIF",1,IF('Etape 2 - noter les actions'!R128="NEGATIF",-1,0)))</f>
        <v/>
      </c>
      <c r="P127" s="6" t="str">
        <f>IF('Etape 2 - noter les actions'!S128="","",IF('Etape 2 - noter les actions'!S128="POSITIF",1,IF('Etape 2 - noter les actions'!S128="NEGATIF",-1,0)))</f>
        <v/>
      </c>
      <c r="Q127" s="6">
        <f t="shared" si="2"/>
        <v>0</v>
      </c>
    </row>
    <row r="128" spans="1:17" x14ac:dyDescent="0.25">
      <c r="A128" s="3">
        <f>'Etape 2 - noter les actions'!A129</f>
        <v>0</v>
      </c>
      <c r="B128" s="5">
        <f>'Etape 2 - noter les actions'!D129</f>
        <v>0</v>
      </c>
      <c r="C128" s="3" t="str">
        <f>IFERROR(VLOOKUP('Etape 2 - noter les actions'!E129,'Changer les paramètres'!$B$11:$C$15,2,FALSE),"")</f>
        <v/>
      </c>
      <c r="D128" s="3" t="str">
        <f>IFERROR(VLOOKUP('Etape 2 - noter les actions'!F129,'Changer les paramètres'!$D$11:$E$15,2,FALSE),"")</f>
        <v/>
      </c>
      <c r="E128" s="3" t="str">
        <f>IFERROR(VLOOKUP('Etape 2 - noter les actions'!G129,'Changer les paramètres'!$F$11:$G$15,2,FALSE),"")</f>
        <v/>
      </c>
      <c r="F128" s="3" t="str">
        <f>IFERROR(VLOOKUP('Etape 2 - noter les actions'!H129,'Changer les paramètres'!$H$11:$I$15,2,FALSE),"")</f>
        <v/>
      </c>
      <c r="G128" s="3" t="str">
        <f>IFERROR(VLOOKUP('Etape 2 - noter les actions'!I129,'Changer les paramètres'!$J$11:$K$15,2,FALSE),"")</f>
        <v/>
      </c>
      <c r="H128" s="3" t="str">
        <f>IFERROR(VLOOKUP('Etape 2 - noter les actions'!J129,'Changer les paramètres'!$L$11:$M$15,2,FALSE),"")</f>
        <v/>
      </c>
      <c r="I128" s="5">
        <f>IFERROR(C128*'Changer les paramètres'!$D$18+D128*'Changer les paramètres'!$D$19+E128*'Changer les paramètres'!$D$20+F128*'Changer les paramètres'!$D$21+G128*'Changer les paramètres'!$D$22+H128*'Changer les paramètres'!$D$23,0)</f>
        <v>0</v>
      </c>
      <c r="J128" s="6" t="str">
        <f>IF('Etape 2 - noter les actions'!M129="","",IF('Etape 2 - noter les actions'!M129="POSITIF",1,IF('Etape 2 - noter les actions'!M129="NEGATIF",-1,0)))</f>
        <v/>
      </c>
      <c r="K128" s="6" t="str">
        <f>IF('Etape 2 - noter les actions'!N129="","",IF('Etape 2 - noter les actions'!N129="POSITIF",1,IF('Etape 2 - noter les actions'!N129="NEGATIF",-1,0)))</f>
        <v/>
      </c>
      <c r="L128" s="6" t="str">
        <f>IF('Etape 2 - noter les actions'!O129="","",IF('Etape 2 - noter les actions'!O129="POSITIF",1,IF('Etape 2 - noter les actions'!O129="NEGATIF",-1,0)))</f>
        <v/>
      </c>
      <c r="M128" s="6" t="str">
        <f>IF('Etape 2 - noter les actions'!P129="","",IF('Etape 2 - noter les actions'!P129="POSITIF",1,IF('Etape 2 - noter les actions'!P129="NEGATIF",-1,0)))</f>
        <v/>
      </c>
      <c r="N128" s="6" t="str">
        <f>IF('Etape 2 - noter les actions'!Q129="","",IF('Etape 2 - noter les actions'!Q129="POSITIF",1,IF('Etape 2 - noter les actions'!Q129="NEGATIF",-1,0)))</f>
        <v/>
      </c>
      <c r="O128" s="6" t="str">
        <f>IF('Etape 2 - noter les actions'!R129="","",IF('Etape 2 - noter les actions'!R129="POSITIF",1,IF('Etape 2 - noter les actions'!R129="NEGATIF",-1,0)))</f>
        <v/>
      </c>
      <c r="P128" s="6" t="str">
        <f>IF('Etape 2 - noter les actions'!S129="","",IF('Etape 2 - noter les actions'!S129="POSITIF",1,IF('Etape 2 - noter les actions'!S129="NEGATIF",-1,0)))</f>
        <v/>
      </c>
      <c r="Q128" s="6">
        <f t="shared" si="2"/>
        <v>0</v>
      </c>
    </row>
    <row r="129" spans="1:17" x14ac:dyDescent="0.25">
      <c r="A129" s="3">
        <f>'Etape 2 - noter les actions'!A130</f>
        <v>0</v>
      </c>
      <c r="B129" s="5">
        <f>'Etape 2 - noter les actions'!D130</f>
        <v>0</v>
      </c>
      <c r="C129" s="3" t="str">
        <f>IFERROR(VLOOKUP('Etape 2 - noter les actions'!E130,'Changer les paramètres'!$B$11:$C$15,2,FALSE),"")</f>
        <v/>
      </c>
      <c r="D129" s="3" t="str">
        <f>IFERROR(VLOOKUP('Etape 2 - noter les actions'!F130,'Changer les paramètres'!$D$11:$E$15,2,FALSE),"")</f>
        <v/>
      </c>
      <c r="E129" s="3" t="str">
        <f>IFERROR(VLOOKUP('Etape 2 - noter les actions'!G130,'Changer les paramètres'!$F$11:$G$15,2,FALSE),"")</f>
        <v/>
      </c>
      <c r="F129" s="3" t="str">
        <f>IFERROR(VLOOKUP('Etape 2 - noter les actions'!H130,'Changer les paramètres'!$H$11:$I$15,2,FALSE),"")</f>
        <v/>
      </c>
      <c r="G129" s="3" t="str">
        <f>IFERROR(VLOOKUP('Etape 2 - noter les actions'!I130,'Changer les paramètres'!$J$11:$K$15,2,FALSE),"")</f>
        <v/>
      </c>
      <c r="H129" s="3" t="str">
        <f>IFERROR(VLOOKUP('Etape 2 - noter les actions'!J130,'Changer les paramètres'!$L$11:$M$15,2,FALSE),"")</f>
        <v/>
      </c>
      <c r="I129" s="5">
        <f>IFERROR(C129*'Changer les paramètres'!$D$18+D129*'Changer les paramètres'!$D$19+E129*'Changer les paramètres'!$D$20+F129*'Changer les paramètres'!$D$21+G129*'Changer les paramètres'!$D$22+H129*'Changer les paramètres'!$D$23,0)</f>
        <v>0</v>
      </c>
      <c r="J129" s="6" t="str">
        <f>IF('Etape 2 - noter les actions'!M130="","",IF('Etape 2 - noter les actions'!M130="POSITIF",1,IF('Etape 2 - noter les actions'!M130="NEGATIF",-1,0)))</f>
        <v/>
      </c>
      <c r="K129" s="6" t="str">
        <f>IF('Etape 2 - noter les actions'!N130="","",IF('Etape 2 - noter les actions'!N130="POSITIF",1,IF('Etape 2 - noter les actions'!N130="NEGATIF",-1,0)))</f>
        <v/>
      </c>
      <c r="L129" s="6" t="str">
        <f>IF('Etape 2 - noter les actions'!O130="","",IF('Etape 2 - noter les actions'!O130="POSITIF",1,IF('Etape 2 - noter les actions'!O130="NEGATIF",-1,0)))</f>
        <v/>
      </c>
      <c r="M129" s="6" t="str">
        <f>IF('Etape 2 - noter les actions'!P130="","",IF('Etape 2 - noter les actions'!P130="POSITIF",1,IF('Etape 2 - noter les actions'!P130="NEGATIF",-1,0)))</f>
        <v/>
      </c>
      <c r="N129" s="6" t="str">
        <f>IF('Etape 2 - noter les actions'!Q130="","",IF('Etape 2 - noter les actions'!Q130="POSITIF",1,IF('Etape 2 - noter les actions'!Q130="NEGATIF",-1,0)))</f>
        <v/>
      </c>
      <c r="O129" s="6" t="str">
        <f>IF('Etape 2 - noter les actions'!R130="","",IF('Etape 2 - noter les actions'!R130="POSITIF",1,IF('Etape 2 - noter les actions'!R130="NEGATIF",-1,0)))</f>
        <v/>
      </c>
      <c r="P129" s="6" t="str">
        <f>IF('Etape 2 - noter les actions'!S130="","",IF('Etape 2 - noter les actions'!S130="POSITIF",1,IF('Etape 2 - noter les actions'!S130="NEGATIF",-1,0)))</f>
        <v/>
      </c>
      <c r="Q129" s="6">
        <f t="shared" si="2"/>
        <v>0</v>
      </c>
    </row>
    <row r="130" spans="1:17" x14ac:dyDescent="0.25">
      <c r="A130" s="3">
        <f>'Etape 2 - noter les actions'!A131</f>
        <v>0</v>
      </c>
      <c r="B130" s="5">
        <f>'Etape 2 - noter les actions'!D131</f>
        <v>0</v>
      </c>
      <c r="C130" s="3" t="str">
        <f>IFERROR(VLOOKUP('Etape 2 - noter les actions'!E131,'Changer les paramètres'!$B$11:$C$15,2,FALSE),"")</f>
        <v/>
      </c>
      <c r="D130" s="3" t="str">
        <f>IFERROR(VLOOKUP('Etape 2 - noter les actions'!F131,'Changer les paramètres'!$D$11:$E$15,2,FALSE),"")</f>
        <v/>
      </c>
      <c r="E130" s="3" t="str">
        <f>IFERROR(VLOOKUP('Etape 2 - noter les actions'!G131,'Changer les paramètres'!$F$11:$G$15,2,FALSE),"")</f>
        <v/>
      </c>
      <c r="F130" s="3" t="str">
        <f>IFERROR(VLOOKUP('Etape 2 - noter les actions'!H131,'Changer les paramètres'!$H$11:$I$15,2,FALSE),"")</f>
        <v/>
      </c>
      <c r="G130" s="3" t="str">
        <f>IFERROR(VLOOKUP('Etape 2 - noter les actions'!I131,'Changer les paramètres'!$J$11:$K$15,2,FALSE),"")</f>
        <v/>
      </c>
      <c r="H130" s="3" t="str">
        <f>IFERROR(VLOOKUP('Etape 2 - noter les actions'!J131,'Changer les paramètres'!$L$11:$M$15,2,FALSE),"")</f>
        <v/>
      </c>
      <c r="I130" s="5">
        <f>IFERROR(C130*'Changer les paramètres'!$D$18+D130*'Changer les paramètres'!$D$19+E130*'Changer les paramètres'!$D$20+F130*'Changer les paramètres'!$D$21+G130*'Changer les paramètres'!$D$22+H130*'Changer les paramètres'!$D$23,0)</f>
        <v>0</v>
      </c>
      <c r="J130" s="6" t="str">
        <f>IF('Etape 2 - noter les actions'!M131="","",IF('Etape 2 - noter les actions'!M131="POSITIF",1,IF('Etape 2 - noter les actions'!M131="NEGATIF",-1,0)))</f>
        <v/>
      </c>
      <c r="K130" s="6" t="str">
        <f>IF('Etape 2 - noter les actions'!N131="","",IF('Etape 2 - noter les actions'!N131="POSITIF",1,IF('Etape 2 - noter les actions'!N131="NEGATIF",-1,0)))</f>
        <v/>
      </c>
      <c r="L130" s="6" t="str">
        <f>IF('Etape 2 - noter les actions'!O131="","",IF('Etape 2 - noter les actions'!O131="POSITIF",1,IF('Etape 2 - noter les actions'!O131="NEGATIF",-1,0)))</f>
        <v/>
      </c>
      <c r="M130" s="6" t="str">
        <f>IF('Etape 2 - noter les actions'!P131="","",IF('Etape 2 - noter les actions'!P131="POSITIF",1,IF('Etape 2 - noter les actions'!P131="NEGATIF",-1,0)))</f>
        <v/>
      </c>
      <c r="N130" s="6" t="str">
        <f>IF('Etape 2 - noter les actions'!Q131="","",IF('Etape 2 - noter les actions'!Q131="POSITIF",1,IF('Etape 2 - noter les actions'!Q131="NEGATIF",-1,0)))</f>
        <v/>
      </c>
      <c r="O130" s="6" t="str">
        <f>IF('Etape 2 - noter les actions'!R131="","",IF('Etape 2 - noter les actions'!R131="POSITIF",1,IF('Etape 2 - noter les actions'!R131="NEGATIF",-1,0)))</f>
        <v/>
      </c>
      <c r="P130" s="6" t="str">
        <f>IF('Etape 2 - noter les actions'!S131="","",IF('Etape 2 - noter les actions'!S131="POSITIF",1,IF('Etape 2 - noter les actions'!S131="NEGATIF",-1,0)))</f>
        <v/>
      </c>
      <c r="Q130" s="6">
        <f t="shared" si="2"/>
        <v>0</v>
      </c>
    </row>
    <row r="131" spans="1:17" x14ac:dyDescent="0.25">
      <c r="A131" s="3">
        <f>'Etape 2 - noter les actions'!A132</f>
        <v>0</v>
      </c>
      <c r="B131" s="5">
        <f>'Etape 2 - noter les actions'!D132</f>
        <v>0</v>
      </c>
      <c r="C131" s="3" t="str">
        <f>IFERROR(VLOOKUP('Etape 2 - noter les actions'!E132,'Changer les paramètres'!$B$11:$C$15,2,FALSE),"")</f>
        <v/>
      </c>
      <c r="D131" s="3" t="str">
        <f>IFERROR(VLOOKUP('Etape 2 - noter les actions'!F132,'Changer les paramètres'!$D$11:$E$15,2,FALSE),"")</f>
        <v/>
      </c>
      <c r="E131" s="3" t="str">
        <f>IFERROR(VLOOKUP('Etape 2 - noter les actions'!G132,'Changer les paramètres'!$F$11:$G$15,2,FALSE),"")</f>
        <v/>
      </c>
      <c r="F131" s="3" t="str">
        <f>IFERROR(VLOOKUP('Etape 2 - noter les actions'!H132,'Changer les paramètres'!$H$11:$I$15,2,FALSE),"")</f>
        <v/>
      </c>
      <c r="G131" s="3" t="str">
        <f>IFERROR(VLOOKUP('Etape 2 - noter les actions'!I132,'Changer les paramètres'!$J$11:$K$15,2,FALSE),"")</f>
        <v/>
      </c>
      <c r="H131" s="3" t="str">
        <f>IFERROR(VLOOKUP('Etape 2 - noter les actions'!J132,'Changer les paramètres'!$L$11:$M$15,2,FALSE),"")</f>
        <v/>
      </c>
      <c r="I131" s="5">
        <f>IFERROR(C131*'Changer les paramètres'!$D$18+D131*'Changer les paramètres'!$D$19+E131*'Changer les paramètres'!$D$20+F131*'Changer les paramètres'!$D$21+G131*'Changer les paramètres'!$D$22+H131*'Changer les paramètres'!$D$23,0)</f>
        <v>0</v>
      </c>
      <c r="J131" s="6" t="str">
        <f>IF('Etape 2 - noter les actions'!M132="","",IF('Etape 2 - noter les actions'!M132="POSITIF",1,IF('Etape 2 - noter les actions'!M132="NEGATIF",-1,0)))</f>
        <v/>
      </c>
      <c r="K131" s="6" t="str">
        <f>IF('Etape 2 - noter les actions'!N132="","",IF('Etape 2 - noter les actions'!N132="POSITIF",1,IF('Etape 2 - noter les actions'!N132="NEGATIF",-1,0)))</f>
        <v/>
      </c>
      <c r="L131" s="6" t="str">
        <f>IF('Etape 2 - noter les actions'!O132="","",IF('Etape 2 - noter les actions'!O132="POSITIF",1,IF('Etape 2 - noter les actions'!O132="NEGATIF",-1,0)))</f>
        <v/>
      </c>
      <c r="M131" s="6" t="str">
        <f>IF('Etape 2 - noter les actions'!P132="","",IF('Etape 2 - noter les actions'!P132="POSITIF",1,IF('Etape 2 - noter les actions'!P132="NEGATIF",-1,0)))</f>
        <v/>
      </c>
      <c r="N131" s="6" t="str">
        <f>IF('Etape 2 - noter les actions'!Q132="","",IF('Etape 2 - noter les actions'!Q132="POSITIF",1,IF('Etape 2 - noter les actions'!Q132="NEGATIF",-1,0)))</f>
        <v/>
      </c>
      <c r="O131" s="6" t="str">
        <f>IF('Etape 2 - noter les actions'!R132="","",IF('Etape 2 - noter les actions'!R132="POSITIF",1,IF('Etape 2 - noter les actions'!R132="NEGATIF",-1,0)))</f>
        <v/>
      </c>
      <c r="P131" s="6" t="str">
        <f>IF('Etape 2 - noter les actions'!S132="","",IF('Etape 2 - noter les actions'!S132="POSITIF",1,IF('Etape 2 - noter les actions'!S132="NEGATIF",-1,0)))</f>
        <v/>
      </c>
      <c r="Q131" s="6">
        <f t="shared" ref="Q131:Q194" si="3">SUM(J131:P131)</f>
        <v>0</v>
      </c>
    </row>
    <row r="132" spans="1:17" x14ac:dyDescent="0.25">
      <c r="A132" s="3">
        <f>'Etape 2 - noter les actions'!A133</f>
        <v>0</v>
      </c>
      <c r="B132" s="5">
        <f>'Etape 2 - noter les actions'!D133</f>
        <v>0</v>
      </c>
      <c r="C132" s="3" t="str">
        <f>IFERROR(VLOOKUP('Etape 2 - noter les actions'!E133,'Changer les paramètres'!$B$11:$C$15,2,FALSE),"")</f>
        <v/>
      </c>
      <c r="D132" s="3" t="str">
        <f>IFERROR(VLOOKUP('Etape 2 - noter les actions'!F133,'Changer les paramètres'!$D$11:$E$15,2,FALSE),"")</f>
        <v/>
      </c>
      <c r="E132" s="3" t="str">
        <f>IFERROR(VLOOKUP('Etape 2 - noter les actions'!G133,'Changer les paramètres'!$F$11:$G$15,2,FALSE),"")</f>
        <v/>
      </c>
      <c r="F132" s="3" t="str">
        <f>IFERROR(VLOOKUP('Etape 2 - noter les actions'!H133,'Changer les paramètres'!$H$11:$I$15,2,FALSE),"")</f>
        <v/>
      </c>
      <c r="G132" s="3" t="str">
        <f>IFERROR(VLOOKUP('Etape 2 - noter les actions'!I133,'Changer les paramètres'!$J$11:$K$15,2,FALSE),"")</f>
        <v/>
      </c>
      <c r="H132" s="3" t="str">
        <f>IFERROR(VLOOKUP('Etape 2 - noter les actions'!J133,'Changer les paramètres'!$L$11:$M$15,2,FALSE),"")</f>
        <v/>
      </c>
      <c r="I132" s="5">
        <f>IFERROR(C132*'Changer les paramètres'!$D$18+D132*'Changer les paramètres'!$D$19+E132*'Changer les paramètres'!$D$20+F132*'Changer les paramètres'!$D$21+G132*'Changer les paramètres'!$D$22+H132*'Changer les paramètres'!$D$23,0)</f>
        <v>0</v>
      </c>
      <c r="J132" s="6" t="str">
        <f>IF('Etape 2 - noter les actions'!M133="","",IF('Etape 2 - noter les actions'!M133="POSITIF",1,IF('Etape 2 - noter les actions'!M133="NEGATIF",-1,0)))</f>
        <v/>
      </c>
      <c r="K132" s="6" t="str">
        <f>IF('Etape 2 - noter les actions'!N133="","",IF('Etape 2 - noter les actions'!N133="POSITIF",1,IF('Etape 2 - noter les actions'!N133="NEGATIF",-1,0)))</f>
        <v/>
      </c>
      <c r="L132" s="6" t="str">
        <f>IF('Etape 2 - noter les actions'!O133="","",IF('Etape 2 - noter les actions'!O133="POSITIF",1,IF('Etape 2 - noter les actions'!O133="NEGATIF",-1,0)))</f>
        <v/>
      </c>
      <c r="M132" s="6" t="str">
        <f>IF('Etape 2 - noter les actions'!P133="","",IF('Etape 2 - noter les actions'!P133="POSITIF",1,IF('Etape 2 - noter les actions'!P133="NEGATIF",-1,0)))</f>
        <v/>
      </c>
      <c r="N132" s="6" t="str">
        <f>IF('Etape 2 - noter les actions'!Q133="","",IF('Etape 2 - noter les actions'!Q133="POSITIF",1,IF('Etape 2 - noter les actions'!Q133="NEGATIF",-1,0)))</f>
        <v/>
      </c>
      <c r="O132" s="6" t="str">
        <f>IF('Etape 2 - noter les actions'!R133="","",IF('Etape 2 - noter les actions'!R133="POSITIF",1,IF('Etape 2 - noter les actions'!R133="NEGATIF",-1,0)))</f>
        <v/>
      </c>
      <c r="P132" s="6" t="str">
        <f>IF('Etape 2 - noter les actions'!S133="","",IF('Etape 2 - noter les actions'!S133="POSITIF",1,IF('Etape 2 - noter les actions'!S133="NEGATIF",-1,0)))</f>
        <v/>
      </c>
      <c r="Q132" s="6">
        <f t="shared" si="3"/>
        <v>0</v>
      </c>
    </row>
    <row r="133" spans="1:17" x14ac:dyDescent="0.25">
      <c r="A133" s="3">
        <f>'Etape 2 - noter les actions'!A134</f>
        <v>0</v>
      </c>
      <c r="B133" s="5">
        <f>'Etape 2 - noter les actions'!D134</f>
        <v>0</v>
      </c>
      <c r="C133" s="3" t="str">
        <f>IFERROR(VLOOKUP('Etape 2 - noter les actions'!E134,'Changer les paramètres'!$B$11:$C$15,2,FALSE),"")</f>
        <v/>
      </c>
      <c r="D133" s="3" t="str">
        <f>IFERROR(VLOOKUP('Etape 2 - noter les actions'!F134,'Changer les paramètres'!$D$11:$E$15,2,FALSE),"")</f>
        <v/>
      </c>
      <c r="E133" s="3" t="str">
        <f>IFERROR(VLOOKUP('Etape 2 - noter les actions'!G134,'Changer les paramètres'!$F$11:$G$15,2,FALSE),"")</f>
        <v/>
      </c>
      <c r="F133" s="3" t="str">
        <f>IFERROR(VLOOKUP('Etape 2 - noter les actions'!H134,'Changer les paramètres'!$H$11:$I$15,2,FALSE),"")</f>
        <v/>
      </c>
      <c r="G133" s="3" t="str">
        <f>IFERROR(VLOOKUP('Etape 2 - noter les actions'!I134,'Changer les paramètres'!$J$11:$K$15,2,FALSE),"")</f>
        <v/>
      </c>
      <c r="H133" s="3" t="str">
        <f>IFERROR(VLOOKUP('Etape 2 - noter les actions'!J134,'Changer les paramètres'!$L$11:$M$15,2,FALSE),"")</f>
        <v/>
      </c>
      <c r="I133" s="5">
        <f>IFERROR(C133*'Changer les paramètres'!$D$18+D133*'Changer les paramètres'!$D$19+E133*'Changer les paramètres'!$D$20+F133*'Changer les paramètres'!$D$21+G133*'Changer les paramètres'!$D$22+H133*'Changer les paramètres'!$D$23,0)</f>
        <v>0</v>
      </c>
      <c r="J133" s="6" t="str">
        <f>IF('Etape 2 - noter les actions'!M134="","",IF('Etape 2 - noter les actions'!M134="POSITIF",1,IF('Etape 2 - noter les actions'!M134="NEGATIF",-1,0)))</f>
        <v/>
      </c>
      <c r="K133" s="6" t="str">
        <f>IF('Etape 2 - noter les actions'!N134="","",IF('Etape 2 - noter les actions'!N134="POSITIF",1,IF('Etape 2 - noter les actions'!N134="NEGATIF",-1,0)))</f>
        <v/>
      </c>
      <c r="L133" s="6" t="str">
        <f>IF('Etape 2 - noter les actions'!O134="","",IF('Etape 2 - noter les actions'!O134="POSITIF",1,IF('Etape 2 - noter les actions'!O134="NEGATIF",-1,0)))</f>
        <v/>
      </c>
      <c r="M133" s="6" t="str">
        <f>IF('Etape 2 - noter les actions'!P134="","",IF('Etape 2 - noter les actions'!P134="POSITIF",1,IF('Etape 2 - noter les actions'!P134="NEGATIF",-1,0)))</f>
        <v/>
      </c>
      <c r="N133" s="6" t="str">
        <f>IF('Etape 2 - noter les actions'!Q134="","",IF('Etape 2 - noter les actions'!Q134="POSITIF",1,IF('Etape 2 - noter les actions'!Q134="NEGATIF",-1,0)))</f>
        <v/>
      </c>
      <c r="O133" s="6" t="str">
        <f>IF('Etape 2 - noter les actions'!R134="","",IF('Etape 2 - noter les actions'!R134="POSITIF",1,IF('Etape 2 - noter les actions'!R134="NEGATIF",-1,0)))</f>
        <v/>
      </c>
      <c r="P133" s="6" t="str">
        <f>IF('Etape 2 - noter les actions'!S134="","",IF('Etape 2 - noter les actions'!S134="POSITIF",1,IF('Etape 2 - noter les actions'!S134="NEGATIF",-1,0)))</f>
        <v/>
      </c>
      <c r="Q133" s="6">
        <f t="shared" si="3"/>
        <v>0</v>
      </c>
    </row>
    <row r="134" spans="1:17" x14ac:dyDescent="0.25">
      <c r="A134" s="3">
        <f>'Etape 2 - noter les actions'!A135</f>
        <v>0</v>
      </c>
      <c r="B134" s="5">
        <f>'Etape 2 - noter les actions'!D135</f>
        <v>0</v>
      </c>
      <c r="C134" s="3" t="str">
        <f>IFERROR(VLOOKUP('Etape 2 - noter les actions'!E135,'Changer les paramètres'!$B$11:$C$15,2,FALSE),"")</f>
        <v/>
      </c>
      <c r="D134" s="3" t="str">
        <f>IFERROR(VLOOKUP('Etape 2 - noter les actions'!F135,'Changer les paramètres'!$D$11:$E$15,2,FALSE),"")</f>
        <v/>
      </c>
      <c r="E134" s="3" t="str">
        <f>IFERROR(VLOOKUP('Etape 2 - noter les actions'!G135,'Changer les paramètres'!$F$11:$G$15,2,FALSE),"")</f>
        <v/>
      </c>
      <c r="F134" s="3" t="str">
        <f>IFERROR(VLOOKUP('Etape 2 - noter les actions'!H135,'Changer les paramètres'!$H$11:$I$15,2,FALSE),"")</f>
        <v/>
      </c>
      <c r="G134" s="3" t="str">
        <f>IFERROR(VLOOKUP('Etape 2 - noter les actions'!I135,'Changer les paramètres'!$J$11:$K$15,2,FALSE),"")</f>
        <v/>
      </c>
      <c r="H134" s="3" t="str">
        <f>IFERROR(VLOOKUP('Etape 2 - noter les actions'!J135,'Changer les paramètres'!$L$11:$M$15,2,FALSE),"")</f>
        <v/>
      </c>
      <c r="I134" s="5">
        <f>IFERROR(C134*'Changer les paramètres'!$D$18+D134*'Changer les paramètres'!$D$19+E134*'Changer les paramètres'!$D$20+F134*'Changer les paramètres'!$D$21+G134*'Changer les paramètres'!$D$22+H134*'Changer les paramètres'!$D$23,0)</f>
        <v>0</v>
      </c>
      <c r="J134" s="6" t="str">
        <f>IF('Etape 2 - noter les actions'!M135="","",IF('Etape 2 - noter les actions'!M135="POSITIF",1,IF('Etape 2 - noter les actions'!M135="NEGATIF",-1,0)))</f>
        <v/>
      </c>
      <c r="K134" s="6" t="str">
        <f>IF('Etape 2 - noter les actions'!N135="","",IF('Etape 2 - noter les actions'!N135="POSITIF",1,IF('Etape 2 - noter les actions'!N135="NEGATIF",-1,0)))</f>
        <v/>
      </c>
      <c r="L134" s="6" t="str">
        <f>IF('Etape 2 - noter les actions'!O135="","",IF('Etape 2 - noter les actions'!O135="POSITIF",1,IF('Etape 2 - noter les actions'!O135="NEGATIF",-1,0)))</f>
        <v/>
      </c>
      <c r="M134" s="6" t="str">
        <f>IF('Etape 2 - noter les actions'!P135="","",IF('Etape 2 - noter les actions'!P135="POSITIF",1,IF('Etape 2 - noter les actions'!P135="NEGATIF",-1,0)))</f>
        <v/>
      </c>
      <c r="N134" s="6" t="str">
        <f>IF('Etape 2 - noter les actions'!Q135="","",IF('Etape 2 - noter les actions'!Q135="POSITIF",1,IF('Etape 2 - noter les actions'!Q135="NEGATIF",-1,0)))</f>
        <v/>
      </c>
      <c r="O134" s="6" t="str">
        <f>IF('Etape 2 - noter les actions'!R135="","",IF('Etape 2 - noter les actions'!R135="POSITIF",1,IF('Etape 2 - noter les actions'!R135="NEGATIF",-1,0)))</f>
        <v/>
      </c>
      <c r="P134" s="6" t="str">
        <f>IF('Etape 2 - noter les actions'!S135="","",IF('Etape 2 - noter les actions'!S135="POSITIF",1,IF('Etape 2 - noter les actions'!S135="NEGATIF",-1,0)))</f>
        <v/>
      </c>
      <c r="Q134" s="6">
        <f t="shared" si="3"/>
        <v>0</v>
      </c>
    </row>
    <row r="135" spans="1:17" x14ac:dyDescent="0.25">
      <c r="A135" s="3">
        <f>'Etape 2 - noter les actions'!A136</f>
        <v>0</v>
      </c>
      <c r="B135" s="5">
        <f>'Etape 2 - noter les actions'!D136</f>
        <v>0</v>
      </c>
      <c r="C135" s="3" t="str">
        <f>IFERROR(VLOOKUP('Etape 2 - noter les actions'!E136,'Changer les paramètres'!$B$11:$C$15,2,FALSE),"")</f>
        <v/>
      </c>
      <c r="D135" s="3" t="str">
        <f>IFERROR(VLOOKUP('Etape 2 - noter les actions'!F136,'Changer les paramètres'!$D$11:$E$15,2,FALSE),"")</f>
        <v/>
      </c>
      <c r="E135" s="3" t="str">
        <f>IFERROR(VLOOKUP('Etape 2 - noter les actions'!G136,'Changer les paramètres'!$F$11:$G$15,2,FALSE),"")</f>
        <v/>
      </c>
      <c r="F135" s="3" t="str">
        <f>IFERROR(VLOOKUP('Etape 2 - noter les actions'!H136,'Changer les paramètres'!$H$11:$I$15,2,FALSE),"")</f>
        <v/>
      </c>
      <c r="G135" s="3" t="str">
        <f>IFERROR(VLOOKUP('Etape 2 - noter les actions'!I136,'Changer les paramètres'!$J$11:$K$15,2,FALSE),"")</f>
        <v/>
      </c>
      <c r="H135" s="3" t="str">
        <f>IFERROR(VLOOKUP('Etape 2 - noter les actions'!J136,'Changer les paramètres'!$L$11:$M$15,2,FALSE),"")</f>
        <v/>
      </c>
      <c r="I135" s="5">
        <f>IFERROR(C135*'Changer les paramètres'!$D$18+D135*'Changer les paramètres'!$D$19+E135*'Changer les paramètres'!$D$20+F135*'Changer les paramètres'!$D$21+G135*'Changer les paramètres'!$D$22+H135*'Changer les paramètres'!$D$23,0)</f>
        <v>0</v>
      </c>
      <c r="J135" s="6" t="str">
        <f>IF('Etape 2 - noter les actions'!M136="","",IF('Etape 2 - noter les actions'!M136="POSITIF",1,IF('Etape 2 - noter les actions'!M136="NEGATIF",-1,0)))</f>
        <v/>
      </c>
      <c r="K135" s="6" t="str">
        <f>IF('Etape 2 - noter les actions'!N136="","",IF('Etape 2 - noter les actions'!N136="POSITIF",1,IF('Etape 2 - noter les actions'!N136="NEGATIF",-1,0)))</f>
        <v/>
      </c>
      <c r="L135" s="6" t="str">
        <f>IF('Etape 2 - noter les actions'!O136="","",IF('Etape 2 - noter les actions'!O136="POSITIF",1,IF('Etape 2 - noter les actions'!O136="NEGATIF",-1,0)))</f>
        <v/>
      </c>
      <c r="M135" s="6" t="str">
        <f>IF('Etape 2 - noter les actions'!P136="","",IF('Etape 2 - noter les actions'!P136="POSITIF",1,IF('Etape 2 - noter les actions'!P136="NEGATIF",-1,0)))</f>
        <v/>
      </c>
      <c r="N135" s="6" t="str">
        <f>IF('Etape 2 - noter les actions'!Q136="","",IF('Etape 2 - noter les actions'!Q136="POSITIF",1,IF('Etape 2 - noter les actions'!Q136="NEGATIF",-1,0)))</f>
        <v/>
      </c>
      <c r="O135" s="6" t="str">
        <f>IF('Etape 2 - noter les actions'!R136="","",IF('Etape 2 - noter les actions'!R136="POSITIF",1,IF('Etape 2 - noter les actions'!R136="NEGATIF",-1,0)))</f>
        <v/>
      </c>
      <c r="P135" s="6" t="str">
        <f>IF('Etape 2 - noter les actions'!S136="","",IF('Etape 2 - noter les actions'!S136="POSITIF",1,IF('Etape 2 - noter les actions'!S136="NEGATIF",-1,0)))</f>
        <v/>
      </c>
      <c r="Q135" s="6">
        <f t="shared" si="3"/>
        <v>0</v>
      </c>
    </row>
    <row r="136" spans="1:17" x14ac:dyDescent="0.25">
      <c r="A136" s="3">
        <f>'Etape 2 - noter les actions'!A137</f>
        <v>0</v>
      </c>
      <c r="B136" s="5">
        <f>'Etape 2 - noter les actions'!D137</f>
        <v>0</v>
      </c>
      <c r="C136" s="3" t="str">
        <f>IFERROR(VLOOKUP('Etape 2 - noter les actions'!E137,'Changer les paramètres'!$B$11:$C$15,2,FALSE),"")</f>
        <v/>
      </c>
      <c r="D136" s="3" t="str">
        <f>IFERROR(VLOOKUP('Etape 2 - noter les actions'!F137,'Changer les paramètres'!$D$11:$E$15,2,FALSE),"")</f>
        <v/>
      </c>
      <c r="E136" s="3" t="str">
        <f>IFERROR(VLOOKUP('Etape 2 - noter les actions'!G137,'Changer les paramètres'!$F$11:$G$15,2,FALSE),"")</f>
        <v/>
      </c>
      <c r="F136" s="3" t="str">
        <f>IFERROR(VLOOKUP('Etape 2 - noter les actions'!H137,'Changer les paramètres'!$H$11:$I$15,2,FALSE),"")</f>
        <v/>
      </c>
      <c r="G136" s="3" t="str">
        <f>IFERROR(VLOOKUP('Etape 2 - noter les actions'!I137,'Changer les paramètres'!$J$11:$K$15,2,FALSE),"")</f>
        <v/>
      </c>
      <c r="H136" s="3" t="str">
        <f>IFERROR(VLOOKUP('Etape 2 - noter les actions'!J137,'Changer les paramètres'!$L$11:$M$15,2,FALSE),"")</f>
        <v/>
      </c>
      <c r="I136" s="5">
        <f>IFERROR(C136*'Changer les paramètres'!$D$18+D136*'Changer les paramètres'!$D$19+E136*'Changer les paramètres'!$D$20+F136*'Changer les paramètres'!$D$21+G136*'Changer les paramètres'!$D$22+H136*'Changer les paramètres'!$D$23,0)</f>
        <v>0</v>
      </c>
      <c r="J136" s="6" t="str">
        <f>IF('Etape 2 - noter les actions'!M137="","",IF('Etape 2 - noter les actions'!M137="POSITIF",1,IF('Etape 2 - noter les actions'!M137="NEGATIF",-1,0)))</f>
        <v/>
      </c>
      <c r="K136" s="6" t="str">
        <f>IF('Etape 2 - noter les actions'!N137="","",IF('Etape 2 - noter les actions'!N137="POSITIF",1,IF('Etape 2 - noter les actions'!N137="NEGATIF",-1,0)))</f>
        <v/>
      </c>
      <c r="L136" s="6" t="str">
        <f>IF('Etape 2 - noter les actions'!O137="","",IF('Etape 2 - noter les actions'!O137="POSITIF",1,IF('Etape 2 - noter les actions'!O137="NEGATIF",-1,0)))</f>
        <v/>
      </c>
      <c r="M136" s="6" t="str">
        <f>IF('Etape 2 - noter les actions'!P137="","",IF('Etape 2 - noter les actions'!P137="POSITIF",1,IF('Etape 2 - noter les actions'!P137="NEGATIF",-1,0)))</f>
        <v/>
      </c>
      <c r="N136" s="6" t="str">
        <f>IF('Etape 2 - noter les actions'!Q137="","",IF('Etape 2 - noter les actions'!Q137="POSITIF",1,IF('Etape 2 - noter les actions'!Q137="NEGATIF",-1,0)))</f>
        <v/>
      </c>
      <c r="O136" s="6" t="str">
        <f>IF('Etape 2 - noter les actions'!R137="","",IF('Etape 2 - noter les actions'!R137="POSITIF",1,IF('Etape 2 - noter les actions'!R137="NEGATIF",-1,0)))</f>
        <v/>
      </c>
      <c r="P136" s="6" t="str">
        <f>IF('Etape 2 - noter les actions'!S137="","",IF('Etape 2 - noter les actions'!S137="POSITIF",1,IF('Etape 2 - noter les actions'!S137="NEGATIF",-1,0)))</f>
        <v/>
      </c>
      <c r="Q136" s="6">
        <f t="shared" si="3"/>
        <v>0</v>
      </c>
    </row>
    <row r="137" spans="1:17" x14ac:dyDescent="0.25">
      <c r="A137" s="3">
        <f>'Etape 2 - noter les actions'!A138</f>
        <v>0</v>
      </c>
      <c r="B137" s="5">
        <f>'Etape 2 - noter les actions'!D138</f>
        <v>0</v>
      </c>
      <c r="C137" s="3" t="str">
        <f>IFERROR(VLOOKUP('Etape 2 - noter les actions'!E138,'Changer les paramètres'!$B$11:$C$15,2,FALSE),"")</f>
        <v/>
      </c>
      <c r="D137" s="3" t="str">
        <f>IFERROR(VLOOKUP('Etape 2 - noter les actions'!F138,'Changer les paramètres'!$D$11:$E$15,2,FALSE),"")</f>
        <v/>
      </c>
      <c r="E137" s="3" t="str">
        <f>IFERROR(VLOOKUP('Etape 2 - noter les actions'!G138,'Changer les paramètres'!$F$11:$G$15,2,FALSE),"")</f>
        <v/>
      </c>
      <c r="F137" s="3" t="str">
        <f>IFERROR(VLOOKUP('Etape 2 - noter les actions'!H138,'Changer les paramètres'!$H$11:$I$15,2,FALSE),"")</f>
        <v/>
      </c>
      <c r="G137" s="3" t="str">
        <f>IFERROR(VLOOKUP('Etape 2 - noter les actions'!I138,'Changer les paramètres'!$J$11:$K$15,2,FALSE),"")</f>
        <v/>
      </c>
      <c r="H137" s="3" t="str">
        <f>IFERROR(VLOOKUP('Etape 2 - noter les actions'!J138,'Changer les paramètres'!$L$11:$M$15,2,FALSE),"")</f>
        <v/>
      </c>
      <c r="I137" s="5">
        <f>IFERROR(C137*'Changer les paramètres'!$D$18+D137*'Changer les paramètres'!$D$19+E137*'Changer les paramètres'!$D$20+F137*'Changer les paramètres'!$D$21+G137*'Changer les paramètres'!$D$22+H137*'Changer les paramètres'!$D$23,0)</f>
        <v>0</v>
      </c>
      <c r="J137" s="6" t="str">
        <f>IF('Etape 2 - noter les actions'!M138="","",IF('Etape 2 - noter les actions'!M138="POSITIF",1,IF('Etape 2 - noter les actions'!M138="NEGATIF",-1,0)))</f>
        <v/>
      </c>
      <c r="K137" s="6" t="str">
        <f>IF('Etape 2 - noter les actions'!N138="","",IF('Etape 2 - noter les actions'!N138="POSITIF",1,IF('Etape 2 - noter les actions'!N138="NEGATIF",-1,0)))</f>
        <v/>
      </c>
      <c r="L137" s="6" t="str">
        <f>IF('Etape 2 - noter les actions'!O138="","",IF('Etape 2 - noter les actions'!O138="POSITIF",1,IF('Etape 2 - noter les actions'!O138="NEGATIF",-1,0)))</f>
        <v/>
      </c>
      <c r="M137" s="6" t="str">
        <f>IF('Etape 2 - noter les actions'!P138="","",IF('Etape 2 - noter les actions'!P138="POSITIF",1,IF('Etape 2 - noter les actions'!P138="NEGATIF",-1,0)))</f>
        <v/>
      </c>
      <c r="N137" s="6" t="str">
        <f>IF('Etape 2 - noter les actions'!Q138="","",IF('Etape 2 - noter les actions'!Q138="POSITIF",1,IF('Etape 2 - noter les actions'!Q138="NEGATIF",-1,0)))</f>
        <v/>
      </c>
      <c r="O137" s="6" t="str">
        <f>IF('Etape 2 - noter les actions'!R138="","",IF('Etape 2 - noter les actions'!R138="POSITIF",1,IF('Etape 2 - noter les actions'!R138="NEGATIF",-1,0)))</f>
        <v/>
      </c>
      <c r="P137" s="6" t="str">
        <f>IF('Etape 2 - noter les actions'!S138="","",IF('Etape 2 - noter les actions'!S138="POSITIF",1,IF('Etape 2 - noter les actions'!S138="NEGATIF",-1,0)))</f>
        <v/>
      </c>
      <c r="Q137" s="6">
        <f t="shared" si="3"/>
        <v>0</v>
      </c>
    </row>
    <row r="138" spans="1:17" x14ac:dyDescent="0.25">
      <c r="A138" s="3">
        <f>'Etape 2 - noter les actions'!A139</f>
        <v>0</v>
      </c>
      <c r="B138" s="5">
        <f>'Etape 2 - noter les actions'!D139</f>
        <v>0</v>
      </c>
      <c r="C138" s="3" t="str">
        <f>IFERROR(VLOOKUP('Etape 2 - noter les actions'!E139,'Changer les paramètres'!$B$11:$C$15,2,FALSE),"")</f>
        <v/>
      </c>
      <c r="D138" s="3" t="str">
        <f>IFERROR(VLOOKUP('Etape 2 - noter les actions'!F139,'Changer les paramètres'!$D$11:$E$15,2,FALSE),"")</f>
        <v/>
      </c>
      <c r="E138" s="3" t="str">
        <f>IFERROR(VLOOKUP('Etape 2 - noter les actions'!G139,'Changer les paramètres'!$F$11:$G$15,2,FALSE),"")</f>
        <v/>
      </c>
      <c r="F138" s="3" t="str">
        <f>IFERROR(VLOOKUP('Etape 2 - noter les actions'!H139,'Changer les paramètres'!$H$11:$I$15,2,FALSE),"")</f>
        <v/>
      </c>
      <c r="G138" s="3" t="str">
        <f>IFERROR(VLOOKUP('Etape 2 - noter les actions'!I139,'Changer les paramètres'!$J$11:$K$15,2,FALSE),"")</f>
        <v/>
      </c>
      <c r="H138" s="3" t="str">
        <f>IFERROR(VLOOKUP('Etape 2 - noter les actions'!J139,'Changer les paramètres'!$L$11:$M$15,2,FALSE),"")</f>
        <v/>
      </c>
      <c r="I138" s="5">
        <f>IFERROR(C138*'Changer les paramètres'!$D$18+D138*'Changer les paramètres'!$D$19+E138*'Changer les paramètres'!$D$20+F138*'Changer les paramètres'!$D$21+G138*'Changer les paramètres'!$D$22+H138*'Changer les paramètres'!$D$23,0)</f>
        <v>0</v>
      </c>
      <c r="J138" s="6" t="str">
        <f>IF('Etape 2 - noter les actions'!M139="","",IF('Etape 2 - noter les actions'!M139="POSITIF",1,IF('Etape 2 - noter les actions'!M139="NEGATIF",-1,0)))</f>
        <v/>
      </c>
      <c r="K138" s="6" t="str">
        <f>IF('Etape 2 - noter les actions'!N139="","",IF('Etape 2 - noter les actions'!N139="POSITIF",1,IF('Etape 2 - noter les actions'!N139="NEGATIF",-1,0)))</f>
        <v/>
      </c>
      <c r="L138" s="6" t="str">
        <f>IF('Etape 2 - noter les actions'!O139="","",IF('Etape 2 - noter les actions'!O139="POSITIF",1,IF('Etape 2 - noter les actions'!O139="NEGATIF",-1,0)))</f>
        <v/>
      </c>
      <c r="M138" s="6" t="str">
        <f>IF('Etape 2 - noter les actions'!P139="","",IF('Etape 2 - noter les actions'!P139="POSITIF",1,IF('Etape 2 - noter les actions'!P139="NEGATIF",-1,0)))</f>
        <v/>
      </c>
      <c r="N138" s="6" t="str">
        <f>IF('Etape 2 - noter les actions'!Q139="","",IF('Etape 2 - noter les actions'!Q139="POSITIF",1,IF('Etape 2 - noter les actions'!Q139="NEGATIF",-1,0)))</f>
        <v/>
      </c>
      <c r="O138" s="6" t="str">
        <f>IF('Etape 2 - noter les actions'!R139="","",IF('Etape 2 - noter les actions'!R139="POSITIF",1,IF('Etape 2 - noter les actions'!R139="NEGATIF",-1,0)))</f>
        <v/>
      </c>
      <c r="P138" s="6" t="str">
        <f>IF('Etape 2 - noter les actions'!S139="","",IF('Etape 2 - noter les actions'!S139="POSITIF",1,IF('Etape 2 - noter les actions'!S139="NEGATIF",-1,0)))</f>
        <v/>
      </c>
      <c r="Q138" s="6">
        <f t="shared" si="3"/>
        <v>0</v>
      </c>
    </row>
    <row r="139" spans="1:17" x14ac:dyDescent="0.25">
      <c r="A139" s="3">
        <f>'Etape 2 - noter les actions'!A140</f>
        <v>0</v>
      </c>
      <c r="B139" s="5">
        <f>'Etape 2 - noter les actions'!D140</f>
        <v>0</v>
      </c>
      <c r="C139" s="3" t="str">
        <f>IFERROR(VLOOKUP('Etape 2 - noter les actions'!E140,'Changer les paramètres'!$B$11:$C$15,2,FALSE),"")</f>
        <v/>
      </c>
      <c r="D139" s="3" t="str">
        <f>IFERROR(VLOOKUP('Etape 2 - noter les actions'!F140,'Changer les paramètres'!$D$11:$E$15,2,FALSE),"")</f>
        <v/>
      </c>
      <c r="E139" s="3" t="str">
        <f>IFERROR(VLOOKUP('Etape 2 - noter les actions'!G140,'Changer les paramètres'!$F$11:$G$15,2,FALSE),"")</f>
        <v/>
      </c>
      <c r="F139" s="3" t="str">
        <f>IFERROR(VLOOKUP('Etape 2 - noter les actions'!H140,'Changer les paramètres'!$H$11:$I$15,2,FALSE),"")</f>
        <v/>
      </c>
      <c r="G139" s="3" t="str">
        <f>IFERROR(VLOOKUP('Etape 2 - noter les actions'!I140,'Changer les paramètres'!$J$11:$K$15,2,FALSE),"")</f>
        <v/>
      </c>
      <c r="H139" s="3" t="str">
        <f>IFERROR(VLOOKUP('Etape 2 - noter les actions'!J140,'Changer les paramètres'!$L$11:$M$15,2,FALSE),"")</f>
        <v/>
      </c>
      <c r="I139" s="5">
        <f>IFERROR(C139*'Changer les paramètres'!$D$18+D139*'Changer les paramètres'!$D$19+E139*'Changer les paramètres'!$D$20+F139*'Changer les paramètres'!$D$21+G139*'Changer les paramètres'!$D$22+H139*'Changer les paramètres'!$D$23,0)</f>
        <v>0</v>
      </c>
      <c r="J139" s="6" t="str">
        <f>IF('Etape 2 - noter les actions'!M140="","",IF('Etape 2 - noter les actions'!M140="POSITIF",1,IF('Etape 2 - noter les actions'!M140="NEGATIF",-1,0)))</f>
        <v/>
      </c>
      <c r="K139" s="6" t="str">
        <f>IF('Etape 2 - noter les actions'!N140="","",IF('Etape 2 - noter les actions'!N140="POSITIF",1,IF('Etape 2 - noter les actions'!N140="NEGATIF",-1,0)))</f>
        <v/>
      </c>
      <c r="L139" s="6" t="str">
        <f>IF('Etape 2 - noter les actions'!O140="","",IF('Etape 2 - noter les actions'!O140="POSITIF",1,IF('Etape 2 - noter les actions'!O140="NEGATIF",-1,0)))</f>
        <v/>
      </c>
      <c r="M139" s="6" t="str">
        <f>IF('Etape 2 - noter les actions'!P140="","",IF('Etape 2 - noter les actions'!P140="POSITIF",1,IF('Etape 2 - noter les actions'!P140="NEGATIF",-1,0)))</f>
        <v/>
      </c>
      <c r="N139" s="6" t="str">
        <f>IF('Etape 2 - noter les actions'!Q140="","",IF('Etape 2 - noter les actions'!Q140="POSITIF",1,IF('Etape 2 - noter les actions'!Q140="NEGATIF",-1,0)))</f>
        <v/>
      </c>
      <c r="O139" s="6" t="str">
        <f>IF('Etape 2 - noter les actions'!R140="","",IF('Etape 2 - noter les actions'!R140="POSITIF",1,IF('Etape 2 - noter les actions'!R140="NEGATIF",-1,0)))</f>
        <v/>
      </c>
      <c r="P139" s="6" t="str">
        <f>IF('Etape 2 - noter les actions'!S140="","",IF('Etape 2 - noter les actions'!S140="POSITIF",1,IF('Etape 2 - noter les actions'!S140="NEGATIF",-1,0)))</f>
        <v/>
      </c>
      <c r="Q139" s="6">
        <f t="shared" si="3"/>
        <v>0</v>
      </c>
    </row>
    <row r="140" spans="1:17" x14ac:dyDescent="0.25">
      <c r="A140" s="3">
        <f>'Etape 2 - noter les actions'!A141</f>
        <v>0</v>
      </c>
      <c r="B140" s="5">
        <f>'Etape 2 - noter les actions'!D141</f>
        <v>0</v>
      </c>
      <c r="C140" s="3" t="str">
        <f>IFERROR(VLOOKUP('Etape 2 - noter les actions'!E141,'Changer les paramètres'!$B$11:$C$15,2,FALSE),"")</f>
        <v/>
      </c>
      <c r="D140" s="3" t="str">
        <f>IFERROR(VLOOKUP('Etape 2 - noter les actions'!F141,'Changer les paramètres'!$D$11:$E$15,2,FALSE),"")</f>
        <v/>
      </c>
      <c r="E140" s="3" t="str">
        <f>IFERROR(VLOOKUP('Etape 2 - noter les actions'!G141,'Changer les paramètres'!$F$11:$G$15,2,FALSE),"")</f>
        <v/>
      </c>
      <c r="F140" s="3" t="str">
        <f>IFERROR(VLOOKUP('Etape 2 - noter les actions'!H141,'Changer les paramètres'!$H$11:$I$15,2,FALSE),"")</f>
        <v/>
      </c>
      <c r="G140" s="3" t="str">
        <f>IFERROR(VLOOKUP('Etape 2 - noter les actions'!I141,'Changer les paramètres'!$J$11:$K$15,2,FALSE),"")</f>
        <v/>
      </c>
      <c r="H140" s="3" t="str">
        <f>IFERROR(VLOOKUP('Etape 2 - noter les actions'!J141,'Changer les paramètres'!$L$11:$M$15,2,FALSE),"")</f>
        <v/>
      </c>
      <c r="I140" s="5">
        <f>IFERROR(C140*'Changer les paramètres'!$D$18+D140*'Changer les paramètres'!$D$19+E140*'Changer les paramètres'!$D$20+F140*'Changer les paramètres'!$D$21+G140*'Changer les paramètres'!$D$22+H140*'Changer les paramètres'!$D$23,0)</f>
        <v>0</v>
      </c>
      <c r="J140" s="6" t="str">
        <f>IF('Etape 2 - noter les actions'!M141="","",IF('Etape 2 - noter les actions'!M141="POSITIF",1,IF('Etape 2 - noter les actions'!M141="NEGATIF",-1,0)))</f>
        <v/>
      </c>
      <c r="K140" s="6" t="str">
        <f>IF('Etape 2 - noter les actions'!N141="","",IF('Etape 2 - noter les actions'!N141="POSITIF",1,IF('Etape 2 - noter les actions'!N141="NEGATIF",-1,0)))</f>
        <v/>
      </c>
      <c r="L140" s="6" t="str">
        <f>IF('Etape 2 - noter les actions'!O141="","",IF('Etape 2 - noter les actions'!O141="POSITIF",1,IF('Etape 2 - noter les actions'!O141="NEGATIF",-1,0)))</f>
        <v/>
      </c>
      <c r="M140" s="6" t="str">
        <f>IF('Etape 2 - noter les actions'!P141="","",IF('Etape 2 - noter les actions'!P141="POSITIF",1,IF('Etape 2 - noter les actions'!P141="NEGATIF",-1,0)))</f>
        <v/>
      </c>
      <c r="N140" s="6" t="str">
        <f>IF('Etape 2 - noter les actions'!Q141="","",IF('Etape 2 - noter les actions'!Q141="POSITIF",1,IF('Etape 2 - noter les actions'!Q141="NEGATIF",-1,0)))</f>
        <v/>
      </c>
      <c r="O140" s="6" t="str">
        <f>IF('Etape 2 - noter les actions'!R141="","",IF('Etape 2 - noter les actions'!R141="POSITIF",1,IF('Etape 2 - noter les actions'!R141="NEGATIF",-1,0)))</f>
        <v/>
      </c>
      <c r="P140" s="6" t="str">
        <f>IF('Etape 2 - noter les actions'!S141="","",IF('Etape 2 - noter les actions'!S141="POSITIF",1,IF('Etape 2 - noter les actions'!S141="NEGATIF",-1,0)))</f>
        <v/>
      </c>
      <c r="Q140" s="6">
        <f t="shared" si="3"/>
        <v>0</v>
      </c>
    </row>
    <row r="141" spans="1:17" x14ac:dyDescent="0.25">
      <c r="A141" s="3">
        <f>'Etape 2 - noter les actions'!A142</f>
        <v>0</v>
      </c>
      <c r="B141" s="5">
        <f>'Etape 2 - noter les actions'!D142</f>
        <v>0</v>
      </c>
      <c r="C141" s="3" t="str">
        <f>IFERROR(VLOOKUP('Etape 2 - noter les actions'!E142,'Changer les paramètres'!$B$11:$C$15,2,FALSE),"")</f>
        <v/>
      </c>
      <c r="D141" s="3" t="str">
        <f>IFERROR(VLOOKUP('Etape 2 - noter les actions'!F142,'Changer les paramètres'!$D$11:$E$15,2,FALSE),"")</f>
        <v/>
      </c>
      <c r="E141" s="3" t="str">
        <f>IFERROR(VLOOKUP('Etape 2 - noter les actions'!G142,'Changer les paramètres'!$F$11:$G$15,2,FALSE),"")</f>
        <v/>
      </c>
      <c r="F141" s="3" t="str">
        <f>IFERROR(VLOOKUP('Etape 2 - noter les actions'!H142,'Changer les paramètres'!$H$11:$I$15,2,FALSE),"")</f>
        <v/>
      </c>
      <c r="G141" s="3" t="str">
        <f>IFERROR(VLOOKUP('Etape 2 - noter les actions'!I142,'Changer les paramètres'!$J$11:$K$15,2,FALSE),"")</f>
        <v/>
      </c>
      <c r="H141" s="3" t="str">
        <f>IFERROR(VLOOKUP('Etape 2 - noter les actions'!J142,'Changer les paramètres'!$L$11:$M$15,2,FALSE),"")</f>
        <v/>
      </c>
      <c r="I141" s="5">
        <f>IFERROR(C141*'Changer les paramètres'!$D$18+D141*'Changer les paramètres'!$D$19+E141*'Changer les paramètres'!$D$20+F141*'Changer les paramètres'!$D$21+G141*'Changer les paramètres'!$D$22+H141*'Changer les paramètres'!$D$23,0)</f>
        <v>0</v>
      </c>
      <c r="J141" s="6" t="str">
        <f>IF('Etape 2 - noter les actions'!M142="","",IF('Etape 2 - noter les actions'!M142="POSITIF",1,IF('Etape 2 - noter les actions'!M142="NEGATIF",-1,0)))</f>
        <v/>
      </c>
      <c r="K141" s="6" t="str">
        <f>IF('Etape 2 - noter les actions'!N142="","",IF('Etape 2 - noter les actions'!N142="POSITIF",1,IF('Etape 2 - noter les actions'!N142="NEGATIF",-1,0)))</f>
        <v/>
      </c>
      <c r="L141" s="6" t="str">
        <f>IF('Etape 2 - noter les actions'!O142="","",IF('Etape 2 - noter les actions'!O142="POSITIF",1,IF('Etape 2 - noter les actions'!O142="NEGATIF",-1,0)))</f>
        <v/>
      </c>
      <c r="M141" s="6" t="str">
        <f>IF('Etape 2 - noter les actions'!P142="","",IF('Etape 2 - noter les actions'!P142="POSITIF",1,IF('Etape 2 - noter les actions'!P142="NEGATIF",-1,0)))</f>
        <v/>
      </c>
      <c r="N141" s="6" t="str">
        <f>IF('Etape 2 - noter les actions'!Q142="","",IF('Etape 2 - noter les actions'!Q142="POSITIF",1,IF('Etape 2 - noter les actions'!Q142="NEGATIF",-1,0)))</f>
        <v/>
      </c>
      <c r="O141" s="6" t="str">
        <f>IF('Etape 2 - noter les actions'!R142="","",IF('Etape 2 - noter les actions'!R142="POSITIF",1,IF('Etape 2 - noter les actions'!R142="NEGATIF",-1,0)))</f>
        <v/>
      </c>
      <c r="P141" s="6" t="str">
        <f>IF('Etape 2 - noter les actions'!S142="","",IF('Etape 2 - noter les actions'!S142="POSITIF",1,IF('Etape 2 - noter les actions'!S142="NEGATIF",-1,0)))</f>
        <v/>
      </c>
      <c r="Q141" s="6">
        <f t="shared" si="3"/>
        <v>0</v>
      </c>
    </row>
    <row r="142" spans="1:17" x14ac:dyDescent="0.25">
      <c r="A142" s="3">
        <f>'Etape 2 - noter les actions'!A143</f>
        <v>0</v>
      </c>
      <c r="B142" s="5">
        <f>'Etape 2 - noter les actions'!D143</f>
        <v>0</v>
      </c>
      <c r="C142" s="3" t="str">
        <f>IFERROR(VLOOKUP('Etape 2 - noter les actions'!E143,'Changer les paramètres'!$B$11:$C$15,2,FALSE),"")</f>
        <v/>
      </c>
      <c r="D142" s="3" t="str">
        <f>IFERROR(VLOOKUP('Etape 2 - noter les actions'!F143,'Changer les paramètres'!$D$11:$E$15,2,FALSE),"")</f>
        <v/>
      </c>
      <c r="E142" s="3" t="str">
        <f>IFERROR(VLOOKUP('Etape 2 - noter les actions'!G143,'Changer les paramètres'!$F$11:$G$15,2,FALSE),"")</f>
        <v/>
      </c>
      <c r="F142" s="3" t="str">
        <f>IFERROR(VLOOKUP('Etape 2 - noter les actions'!H143,'Changer les paramètres'!$H$11:$I$15,2,FALSE),"")</f>
        <v/>
      </c>
      <c r="G142" s="3" t="str">
        <f>IFERROR(VLOOKUP('Etape 2 - noter les actions'!I143,'Changer les paramètres'!$J$11:$K$15,2,FALSE),"")</f>
        <v/>
      </c>
      <c r="H142" s="3" t="str">
        <f>IFERROR(VLOOKUP('Etape 2 - noter les actions'!J143,'Changer les paramètres'!$L$11:$M$15,2,FALSE),"")</f>
        <v/>
      </c>
      <c r="I142" s="5">
        <f>IFERROR(C142*'Changer les paramètres'!$D$18+D142*'Changer les paramètres'!$D$19+E142*'Changer les paramètres'!$D$20+F142*'Changer les paramètres'!$D$21+G142*'Changer les paramètres'!$D$22+H142*'Changer les paramètres'!$D$23,0)</f>
        <v>0</v>
      </c>
      <c r="J142" s="6" t="str">
        <f>IF('Etape 2 - noter les actions'!M143="","",IF('Etape 2 - noter les actions'!M143="POSITIF",1,IF('Etape 2 - noter les actions'!M143="NEGATIF",-1,0)))</f>
        <v/>
      </c>
      <c r="K142" s="6" t="str">
        <f>IF('Etape 2 - noter les actions'!N143="","",IF('Etape 2 - noter les actions'!N143="POSITIF",1,IF('Etape 2 - noter les actions'!N143="NEGATIF",-1,0)))</f>
        <v/>
      </c>
      <c r="L142" s="6" t="str">
        <f>IF('Etape 2 - noter les actions'!O143="","",IF('Etape 2 - noter les actions'!O143="POSITIF",1,IF('Etape 2 - noter les actions'!O143="NEGATIF",-1,0)))</f>
        <v/>
      </c>
      <c r="M142" s="6" t="str">
        <f>IF('Etape 2 - noter les actions'!P143="","",IF('Etape 2 - noter les actions'!P143="POSITIF",1,IF('Etape 2 - noter les actions'!P143="NEGATIF",-1,0)))</f>
        <v/>
      </c>
      <c r="N142" s="6" t="str">
        <f>IF('Etape 2 - noter les actions'!Q143="","",IF('Etape 2 - noter les actions'!Q143="POSITIF",1,IF('Etape 2 - noter les actions'!Q143="NEGATIF",-1,0)))</f>
        <v/>
      </c>
      <c r="O142" s="6" t="str">
        <f>IF('Etape 2 - noter les actions'!R143="","",IF('Etape 2 - noter les actions'!R143="POSITIF",1,IF('Etape 2 - noter les actions'!R143="NEGATIF",-1,0)))</f>
        <v/>
      </c>
      <c r="P142" s="6" t="str">
        <f>IF('Etape 2 - noter les actions'!S143="","",IF('Etape 2 - noter les actions'!S143="POSITIF",1,IF('Etape 2 - noter les actions'!S143="NEGATIF",-1,0)))</f>
        <v/>
      </c>
      <c r="Q142" s="6">
        <f t="shared" si="3"/>
        <v>0</v>
      </c>
    </row>
    <row r="143" spans="1:17" x14ac:dyDescent="0.25">
      <c r="A143" s="3">
        <f>'Etape 2 - noter les actions'!A144</f>
        <v>0</v>
      </c>
      <c r="B143" s="5">
        <f>'Etape 2 - noter les actions'!D144</f>
        <v>0</v>
      </c>
      <c r="C143" s="3" t="str">
        <f>IFERROR(VLOOKUP('Etape 2 - noter les actions'!E144,'Changer les paramètres'!$B$11:$C$15,2,FALSE),"")</f>
        <v/>
      </c>
      <c r="D143" s="3" t="str">
        <f>IFERROR(VLOOKUP('Etape 2 - noter les actions'!F144,'Changer les paramètres'!$D$11:$E$15,2,FALSE),"")</f>
        <v/>
      </c>
      <c r="E143" s="3" t="str">
        <f>IFERROR(VLOOKUP('Etape 2 - noter les actions'!G144,'Changer les paramètres'!$F$11:$G$15,2,FALSE),"")</f>
        <v/>
      </c>
      <c r="F143" s="3" t="str">
        <f>IFERROR(VLOOKUP('Etape 2 - noter les actions'!H144,'Changer les paramètres'!$H$11:$I$15,2,FALSE),"")</f>
        <v/>
      </c>
      <c r="G143" s="3" t="str">
        <f>IFERROR(VLOOKUP('Etape 2 - noter les actions'!I144,'Changer les paramètres'!$J$11:$K$15,2,FALSE),"")</f>
        <v/>
      </c>
      <c r="H143" s="3" t="str">
        <f>IFERROR(VLOOKUP('Etape 2 - noter les actions'!J144,'Changer les paramètres'!$L$11:$M$15,2,FALSE),"")</f>
        <v/>
      </c>
      <c r="I143" s="5">
        <f>IFERROR(C143*'Changer les paramètres'!$D$18+D143*'Changer les paramètres'!$D$19+E143*'Changer les paramètres'!$D$20+F143*'Changer les paramètres'!$D$21+G143*'Changer les paramètres'!$D$22+H143*'Changer les paramètres'!$D$23,0)</f>
        <v>0</v>
      </c>
      <c r="J143" s="6" t="str">
        <f>IF('Etape 2 - noter les actions'!M144="","",IF('Etape 2 - noter les actions'!M144="POSITIF",1,IF('Etape 2 - noter les actions'!M144="NEGATIF",-1,0)))</f>
        <v/>
      </c>
      <c r="K143" s="6" t="str">
        <f>IF('Etape 2 - noter les actions'!N144="","",IF('Etape 2 - noter les actions'!N144="POSITIF",1,IF('Etape 2 - noter les actions'!N144="NEGATIF",-1,0)))</f>
        <v/>
      </c>
      <c r="L143" s="6" t="str">
        <f>IF('Etape 2 - noter les actions'!O144="","",IF('Etape 2 - noter les actions'!O144="POSITIF",1,IF('Etape 2 - noter les actions'!O144="NEGATIF",-1,0)))</f>
        <v/>
      </c>
      <c r="M143" s="6" t="str">
        <f>IF('Etape 2 - noter les actions'!P144="","",IF('Etape 2 - noter les actions'!P144="POSITIF",1,IF('Etape 2 - noter les actions'!P144="NEGATIF",-1,0)))</f>
        <v/>
      </c>
      <c r="N143" s="6" t="str">
        <f>IF('Etape 2 - noter les actions'!Q144="","",IF('Etape 2 - noter les actions'!Q144="POSITIF",1,IF('Etape 2 - noter les actions'!Q144="NEGATIF",-1,0)))</f>
        <v/>
      </c>
      <c r="O143" s="6" t="str">
        <f>IF('Etape 2 - noter les actions'!R144="","",IF('Etape 2 - noter les actions'!R144="POSITIF",1,IF('Etape 2 - noter les actions'!R144="NEGATIF",-1,0)))</f>
        <v/>
      </c>
      <c r="P143" s="6" t="str">
        <f>IF('Etape 2 - noter les actions'!S144="","",IF('Etape 2 - noter les actions'!S144="POSITIF",1,IF('Etape 2 - noter les actions'!S144="NEGATIF",-1,0)))</f>
        <v/>
      </c>
      <c r="Q143" s="6">
        <f t="shared" si="3"/>
        <v>0</v>
      </c>
    </row>
    <row r="144" spans="1:17" x14ac:dyDescent="0.25">
      <c r="A144" s="3">
        <f>'Etape 2 - noter les actions'!A145</f>
        <v>0</v>
      </c>
      <c r="B144" s="5">
        <f>'Etape 2 - noter les actions'!D145</f>
        <v>0</v>
      </c>
      <c r="C144" s="3" t="str">
        <f>IFERROR(VLOOKUP('Etape 2 - noter les actions'!E145,'Changer les paramètres'!$B$11:$C$15,2,FALSE),"")</f>
        <v/>
      </c>
      <c r="D144" s="3" t="str">
        <f>IFERROR(VLOOKUP('Etape 2 - noter les actions'!F145,'Changer les paramètres'!$D$11:$E$15,2,FALSE),"")</f>
        <v/>
      </c>
      <c r="E144" s="3" t="str">
        <f>IFERROR(VLOOKUP('Etape 2 - noter les actions'!G145,'Changer les paramètres'!$F$11:$G$15,2,FALSE),"")</f>
        <v/>
      </c>
      <c r="F144" s="3" t="str">
        <f>IFERROR(VLOOKUP('Etape 2 - noter les actions'!H145,'Changer les paramètres'!$H$11:$I$15,2,FALSE),"")</f>
        <v/>
      </c>
      <c r="G144" s="3" t="str">
        <f>IFERROR(VLOOKUP('Etape 2 - noter les actions'!I145,'Changer les paramètres'!$J$11:$K$15,2,FALSE),"")</f>
        <v/>
      </c>
      <c r="H144" s="3" t="str">
        <f>IFERROR(VLOOKUP('Etape 2 - noter les actions'!J145,'Changer les paramètres'!$L$11:$M$15,2,FALSE),"")</f>
        <v/>
      </c>
      <c r="I144" s="5">
        <f>IFERROR(C144*'Changer les paramètres'!$D$18+D144*'Changer les paramètres'!$D$19+E144*'Changer les paramètres'!$D$20+F144*'Changer les paramètres'!$D$21+G144*'Changer les paramètres'!$D$22+H144*'Changer les paramètres'!$D$23,0)</f>
        <v>0</v>
      </c>
      <c r="J144" s="6" t="str">
        <f>IF('Etape 2 - noter les actions'!M145="","",IF('Etape 2 - noter les actions'!M145="POSITIF",1,IF('Etape 2 - noter les actions'!M145="NEGATIF",-1,0)))</f>
        <v/>
      </c>
      <c r="K144" s="6" t="str">
        <f>IF('Etape 2 - noter les actions'!N145="","",IF('Etape 2 - noter les actions'!N145="POSITIF",1,IF('Etape 2 - noter les actions'!N145="NEGATIF",-1,0)))</f>
        <v/>
      </c>
      <c r="L144" s="6" t="str">
        <f>IF('Etape 2 - noter les actions'!O145="","",IF('Etape 2 - noter les actions'!O145="POSITIF",1,IF('Etape 2 - noter les actions'!O145="NEGATIF",-1,0)))</f>
        <v/>
      </c>
      <c r="M144" s="6" t="str">
        <f>IF('Etape 2 - noter les actions'!P145="","",IF('Etape 2 - noter les actions'!P145="POSITIF",1,IF('Etape 2 - noter les actions'!P145="NEGATIF",-1,0)))</f>
        <v/>
      </c>
      <c r="N144" s="6" t="str">
        <f>IF('Etape 2 - noter les actions'!Q145="","",IF('Etape 2 - noter les actions'!Q145="POSITIF",1,IF('Etape 2 - noter les actions'!Q145="NEGATIF",-1,0)))</f>
        <v/>
      </c>
      <c r="O144" s="6" t="str">
        <f>IF('Etape 2 - noter les actions'!R145="","",IF('Etape 2 - noter les actions'!R145="POSITIF",1,IF('Etape 2 - noter les actions'!R145="NEGATIF",-1,0)))</f>
        <v/>
      </c>
      <c r="P144" s="6" t="str">
        <f>IF('Etape 2 - noter les actions'!S145="","",IF('Etape 2 - noter les actions'!S145="POSITIF",1,IF('Etape 2 - noter les actions'!S145="NEGATIF",-1,0)))</f>
        <v/>
      </c>
      <c r="Q144" s="6">
        <f t="shared" si="3"/>
        <v>0</v>
      </c>
    </row>
    <row r="145" spans="1:17" x14ac:dyDescent="0.25">
      <c r="A145" s="3">
        <f>'Etape 2 - noter les actions'!A146</f>
        <v>0</v>
      </c>
      <c r="B145" s="5">
        <f>'Etape 2 - noter les actions'!D146</f>
        <v>0</v>
      </c>
      <c r="C145" s="3" t="str">
        <f>IFERROR(VLOOKUP('Etape 2 - noter les actions'!E146,'Changer les paramètres'!$B$11:$C$15,2,FALSE),"")</f>
        <v/>
      </c>
      <c r="D145" s="3" t="str">
        <f>IFERROR(VLOOKUP('Etape 2 - noter les actions'!F146,'Changer les paramètres'!$D$11:$E$15,2,FALSE),"")</f>
        <v/>
      </c>
      <c r="E145" s="3" t="str">
        <f>IFERROR(VLOOKUP('Etape 2 - noter les actions'!G146,'Changer les paramètres'!$F$11:$G$15,2,FALSE),"")</f>
        <v/>
      </c>
      <c r="F145" s="3" t="str">
        <f>IFERROR(VLOOKUP('Etape 2 - noter les actions'!H146,'Changer les paramètres'!$H$11:$I$15,2,FALSE),"")</f>
        <v/>
      </c>
      <c r="G145" s="3" t="str">
        <f>IFERROR(VLOOKUP('Etape 2 - noter les actions'!I146,'Changer les paramètres'!$J$11:$K$15,2,FALSE),"")</f>
        <v/>
      </c>
      <c r="H145" s="3" t="str">
        <f>IFERROR(VLOOKUP('Etape 2 - noter les actions'!J146,'Changer les paramètres'!$L$11:$M$15,2,FALSE),"")</f>
        <v/>
      </c>
      <c r="I145" s="5">
        <f>IFERROR(C145*'Changer les paramètres'!$D$18+D145*'Changer les paramètres'!$D$19+E145*'Changer les paramètres'!$D$20+F145*'Changer les paramètres'!$D$21+G145*'Changer les paramètres'!$D$22+H145*'Changer les paramètres'!$D$23,0)</f>
        <v>0</v>
      </c>
      <c r="J145" s="6" t="str">
        <f>IF('Etape 2 - noter les actions'!M146="","",IF('Etape 2 - noter les actions'!M146="POSITIF",1,IF('Etape 2 - noter les actions'!M146="NEGATIF",-1,0)))</f>
        <v/>
      </c>
      <c r="K145" s="6" t="str">
        <f>IF('Etape 2 - noter les actions'!N146="","",IF('Etape 2 - noter les actions'!N146="POSITIF",1,IF('Etape 2 - noter les actions'!N146="NEGATIF",-1,0)))</f>
        <v/>
      </c>
      <c r="L145" s="6" t="str">
        <f>IF('Etape 2 - noter les actions'!O146="","",IF('Etape 2 - noter les actions'!O146="POSITIF",1,IF('Etape 2 - noter les actions'!O146="NEGATIF",-1,0)))</f>
        <v/>
      </c>
      <c r="M145" s="6" t="str">
        <f>IF('Etape 2 - noter les actions'!P146="","",IF('Etape 2 - noter les actions'!P146="POSITIF",1,IF('Etape 2 - noter les actions'!P146="NEGATIF",-1,0)))</f>
        <v/>
      </c>
      <c r="N145" s="6" t="str">
        <f>IF('Etape 2 - noter les actions'!Q146="","",IF('Etape 2 - noter les actions'!Q146="POSITIF",1,IF('Etape 2 - noter les actions'!Q146="NEGATIF",-1,0)))</f>
        <v/>
      </c>
      <c r="O145" s="6" t="str">
        <f>IF('Etape 2 - noter les actions'!R146="","",IF('Etape 2 - noter les actions'!R146="POSITIF",1,IF('Etape 2 - noter les actions'!R146="NEGATIF",-1,0)))</f>
        <v/>
      </c>
      <c r="P145" s="6" t="str">
        <f>IF('Etape 2 - noter les actions'!S146="","",IF('Etape 2 - noter les actions'!S146="POSITIF",1,IF('Etape 2 - noter les actions'!S146="NEGATIF",-1,0)))</f>
        <v/>
      </c>
      <c r="Q145" s="6">
        <f t="shared" si="3"/>
        <v>0</v>
      </c>
    </row>
    <row r="146" spans="1:17" x14ac:dyDescent="0.25">
      <c r="A146" s="3">
        <f>'Etape 2 - noter les actions'!A147</f>
        <v>0</v>
      </c>
      <c r="B146" s="5">
        <f>'Etape 2 - noter les actions'!D147</f>
        <v>0</v>
      </c>
      <c r="C146" s="3" t="str">
        <f>IFERROR(VLOOKUP('Etape 2 - noter les actions'!E147,'Changer les paramètres'!$B$11:$C$15,2,FALSE),"")</f>
        <v/>
      </c>
      <c r="D146" s="3" t="str">
        <f>IFERROR(VLOOKUP('Etape 2 - noter les actions'!F147,'Changer les paramètres'!$D$11:$E$15,2,FALSE),"")</f>
        <v/>
      </c>
      <c r="E146" s="3" t="str">
        <f>IFERROR(VLOOKUP('Etape 2 - noter les actions'!G147,'Changer les paramètres'!$F$11:$G$15,2,FALSE),"")</f>
        <v/>
      </c>
      <c r="F146" s="3" t="str">
        <f>IFERROR(VLOOKUP('Etape 2 - noter les actions'!H147,'Changer les paramètres'!$H$11:$I$15,2,FALSE),"")</f>
        <v/>
      </c>
      <c r="G146" s="3" t="str">
        <f>IFERROR(VLOOKUP('Etape 2 - noter les actions'!I147,'Changer les paramètres'!$J$11:$K$15,2,FALSE),"")</f>
        <v/>
      </c>
      <c r="H146" s="3" t="str">
        <f>IFERROR(VLOOKUP('Etape 2 - noter les actions'!J147,'Changer les paramètres'!$L$11:$M$15,2,FALSE),"")</f>
        <v/>
      </c>
      <c r="I146" s="5">
        <f>IFERROR(C146*'Changer les paramètres'!$D$18+D146*'Changer les paramètres'!$D$19+E146*'Changer les paramètres'!$D$20+F146*'Changer les paramètres'!$D$21+G146*'Changer les paramètres'!$D$22+H146*'Changer les paramètres'!$D$23,0)</f>
        <v>0</v>
      </c>
      <c r="J146" s="6" t="str">
        <f>IF('Etape 2 - noter les actions'!M147="","",IF('Etape 2 - noter les actions'!M147="POSITIF",1,IF('Etape 2 - noter les actions'!M147="NEGATIF",-1,0)))</f>
        <v/>
      </c>
      <c r="K146" s="6" t="str">
        <f>IF('Etape 2 - noter les actions'!N147="","",IF('Etape 2 - noter les actions'!N147="POSITIF",1,IF('Etape 2 - noter les actions'!N147="NEGATIF",-1,0)))</f>
        <v/>
      </c>
      <c r="L146" s="6" t="str">
        <f>IF('Etape 2 - noter les actions'!O147="","",IF('Etape 2 - noter les actions'!O147="POSITIF",1,IF('Etape 2 - noter les actions'!O147="NEGATIF",-1,0)))</f>
        <v/>
      </c>
      <c r="M146" s="6" t="str">
        <f>IF('Etape 2 - noter les actions'!P147="","",IF('Etape 2 - noter les actions'!P147="POSITIF",1,IF('Etape 2 - noter les actions'!P147="NEGATIF",-1,0)))</f>
        <v/>
      </c>
      <c r="N146" s="6" t="str">
        <f>IF('Etape 2 - noter les actions'!Q147="","",IF('Etape 2 - noter les actions'!Q147="POSITIF",1,IF('Etape 2 - noter les actions'!Q147="NEGATIF",-1,0)))</f>
        <v/>
      </c>
      <c r="O146" s="6" t="str">
        <f>IF('Etape 2 - noter les actions'!R147="","",IF('Etape 2 - noter les actions'!R147="POSITIF",1,IF('Etape 2 - noter les actions'!R147="NEGATIF",-1,0)))</f>
        <v/>
      </c>
      <c r="P146" s="6" t="str">
        <f>IF('Etape 2 - noter les actions'!S147="","",IF('Etape 2 - noter les actions'!S147="POSITIF",1,IF('Etape 2 - noter les actions'!S147="NEGATIF",-1,0)))</f>
        <v/>
      </c>
      <c r="Q146" s="6">
        <f t="shared" si="3"/>
        <v>0</v>
      </c>
    </row>
    <row r="147" spans="1:17" x14ac:dyDescent="0.25">
      <c r="A147" s="3">
        <f>'Etape 2 - noter les actions'!A148</f>
        <v>0</v>
      </c>
      <c r="B147" s="5">
        <f>'Etape 2 - noter les actions'!D148</f>
        <v>0</v>
      </c>
      <c r="C147" s="3" t="str">
        <f>IFERROR(VLOOKUP('Etape 2 - noter les actions'!E148,'Changer les paramètres'!$B$11:$C$15,2,FALSE),"")</f>
        <v/>
      </c>
      <c r="D147" s="3" t="str">
        <f>IFERROR(VLOOKUP('Etape 2 - noter les actions'!F148,'Changer les paramètres'!$D$11:$E$15,2,FALSE),"")</f>
        <v/>
      </c>
      <c r="E147" s="3" t="str">
        <f>IFERROR(VLOOKUP('Etape 2 - noter les actions'!G148,'Changer les paramètres'!$F$11:$G$15,2,FALSE),"")</f>
        <v/>
      </c>
      <c r="F147" s="3" t="str">
        <f>IFERROR(VLOOKUP('Etape 2 - noter les actions'!H148,'Changer les paramètres'!$H$11:$I$15,2,FALSE),"")</f>
        <v/>
      </c>
      <c r="G147" s="3" t="str">
        <f>IFERROR(VLOOKUP('Etape 2 - noter les actions'!I148,'Changer les paramètres'!$J$11:$K$15,2,FALSE),"")</f>
        <v/>
      </c>
      <c r="H147" s="3" t="str">
        <f>IFERROR(VLOOKUP('Etape 2 - noter les actions'!J148,'Changer les paramètres'!$L$11:$M$15,2,FALSE),"")</f>
        <v/>
      </c>
      <c r="I147" s="5">
        <f>IFERROR(C147*'Changer les paramètres'!$D$18+D147*'Changer les paramètres'!$D$19+E147*'Changer les paramètres'!$D$20+F147*'Changer les paramètres'!$D$21+G147*'Changer les paramètres'!$D$22+H147*'Changer les paramètres'!$D$23,0)</f>
        <v>0</v>
      </c>
      <c r="J147" s="6" t="str">
        <f>IF('Etape 2 - noter les actions'!M148="","",IF('Etape 2 - noter les actions'!M148="POSITIF",1,IF('Etape 2 - noter les actions'!M148="NEGATIF",-1,0)))</f>
        <v/>
      </c>
      <c r="K147" s="6" t="str">
        <f>IF('Etape 2 - noter les actions'!N148="","",IF('Etape 2 - noter les actions'!N148="POSITIF",1,IF('Etape 2 - noter les actions'!N148="NEGATIF",-1,0)))</f>
        <v/>
      </c>
      <c r="L147" s="6" t="str">
        <f>IF('Etape 2 - noter les actions'!O148="","",IF('Etape 2 - noter les actions'!O148="POSITIF",1,IF('Etape 2 - noter les actions'!O148="NEGATIF",-1,0)))</f>
        <v/>
      </c>
      <c r="M147" s="6" t="str">
        <f>IF('Etape 2 - noter les actions'!P148="","",IF('Etape 2 - noter les actions'!P148="POSITIF",1,IF('Etape 2 - noter les actions'!P148="NEGATIF",-1,0)))</f>
        <v/>
      </c>
      <c r="N147" s="6" t="str">
        <f>IF('Etape 2 - noter les actions'!Q148="","",IF('Etape 2 - noter les actions'!Q148="POSITIF",1,IF('Etape 2 - noter les actions'!Q148="NEGATIF",-1,0)))</f>
        <v/>
      </c>
      <c r="O147" s="6" t="str">
        <f>IF('Etape 2 - noter les actions'!R148="","",IF('Etape 2 - noter les actions'!R148="POSITIF",1,IF('Etape 2 - noter les actions'!R148="NEGATIF",-1,0)))</f>
        <v/>
      </c>
      <c r="P147" s="6" t="str">
        <f>IF('Etape 2 - noter les actions'!S148="","",IF('Etape 2 - noter les actions'!S148="POSITIF",1,IF('Etape 2 - noter les actions'!S148="NEGATIF",-1,0)))</f>
        <v/>
      </c>
      <c r="Q147" s="6">
        <f t="shared" si="3"/>
        <v>0</v>
      </c>
    </row>
    <row r="148" spans="1:17" x14ac:dyDescent="0.25">
      <c r="A148" s="3">
        <f>'Etape 2 - noter les actions'!A149</f>
        <v>0</v>
      </c>
      <c r="B148" s="5">
        <f>'Etape 2 - noter les actions'!D149</f>
        <v>0</v>
      </c>
      <c r="C148" s="3" t="str">
        <f>IFERROR(VLOOKUP('Etape 2 - noter les actions'!E149,'Changer les paramètres'!$B$11:$C$15,2,FALSE),"")</f>
        <v/>
      </c>
      <c r="D148" s="3" t="str">
        <f>IFERROR(VLOOKUP('Etape 2 - noter les actions'!F149,'Changer les paramètres'!$D$11:$E$15,2,FALSE),"")</f>
        <v/>
      </c>
      <c r="E148" s="3" t="str">
        <f>IFERROR(VLOOKUP('Etape 2 - noter les actions'!G149,'Changer les paramètres'!$F$11:$G$15,2,FALSE),"")</f>
        <v/>
      </c>
      <c r="F148" s="3" t="str">
        <f>IFERROR(VLOOKUP('Etape 2 - noter les actions'!H149,'Changer les paramètres'!$H$11:$I$15,2,FALSE),"")</f>
        <v/>
      </c>
      <c r="G148" s="3" t="str">
        <f>IFERROR(VLOOKUP('Etape 2 - noter les actions'!I149,'Changer les paramètres'!$J$11:$K$15,2,FALSE),"")</f>
        <v/>
      </c>
      <c r="H148" s="3" t="str">
        <f>IFERROR(VLOOKUP('Etape 2 - noter les actions'!J149,'Changer les paramètres'!$L$11:$M$15,2,FALSE),"")</f>
        <v/>
      </c>
      <c r="I148" s="5">
        <f>IFERROR(C148*'Changer les paramètres'!$D$18+D148*'Changer les paramètres'!$D$19+E148*'Changer les paramètres'!$D$20+F148*'Changer les paramètres'!$D$21+G148*'Changer les paramètres'!$D$22+H148*'Changer les paramètres'!$D$23,0)</f>
        <v>0</v>
      </c>
      <c r="J148" s="6" t="str">
        <f>IF('Etape 2 - noter les actions'!M149="","",IF('Etape 2 - noter les actions'!M149="POSITIF",1,IF('Etape 2 - noter les actions'!M149="NEGATIF",-1,0)))</f>
        <v/>
      </c>
      <c r="K148" s="6" t="str">
        <f>IF('Etape 2 - noter les actions'!N149="","",IF('Etape 2 - noter les actions'!N149="POSITIF",1,IF('Etape 2 - noter les actions'!N149="NEGATIF",-1,0)))</f>
        <v/>
      </c>
      <c r="L148" s="6" t="str">
        <f>IF('Etape 2 - noter les actions'!O149="","",IF('Etape 2 - noter les actions'!O149="POSITIF",1,IF('Etape 2 - noter les actions'!O149="NEGATIF",-1,0)))</f>
        <v/>
      </c>
      <c r="M148" s="6" t="str">
        <f>IF('Etape 2 - noter les actions'!P149="","",IF('Etape 2 - noter les actions'!P149="POSITIF",1,IF('Etape 2 - noter les actions'!P149="NEGATIF",-1,0)))</f>
        <v/>
      </c>
      <c r="N148" s="6" t="str">
        <f>IF('Etape 2 - noter les actions'!Q149="","",IF('Etape 2 - noter les actions'!Q149="POSITIF",1,IF('Etape 2 - noter les actions'!Q149="NEGATIF",-1,0)))</f>
        <v/>
      </c>
      <c r="O148" s="6" t="str">
        <f>IF('Etape 2 - noter les actions'!R149="","",IF('Etape 2 - noter les actions'!R149="POSITIF",1,IF('Etape 2 - noter les actions'!R149="NEGATIF",-1,0)))</f>
        <v/>
      </c>
      <c r="P148" s="6" t="str">
        <f>IF('Etape 2 - noter les actions'!S149="","",IF('Etape 2 - noter les actions'!S149="POSITIF",1,IF('Etape 2 - noter les actions'!S149="NEGATIF",-1,0)))</f>
        <v/>
      </c>
      <c r="Q148" s="6">
        <f t="shared" si="3"/>
        <v>0</v>
      </c>
    </row>
    <row r="149" spans="1:17" x14ac:dyDescent="0.25">
      <c r="A149" s="3">
        <f>'Etape 2 - noter les actions'!A150</f>
        <v>0</v>
      </c>
      <c r="B149" s="5">
        <f>'Etape 2 - noter les actions'!D150</f>
        <v>0</v>
      </c>
      <c r="C149" s="3" t="str">
        <f>IFERROR(VLOOKUP('Etape 2 - noter les actions'!E150,'Changer les paramètres'!$B$11:$C$15,2,FALSE),"")</f>
        <v/>
      </c>
      <c r="D149" s="3" t="str">
        <f>IFERROR(VLOOKUP('Etape 2 - noter les actions'!F150,'Changer les paramètres'!$D$11:$E$15,2,FALSE),"")</f>
        <v/>
      </c>
      <c r="E149" s="3" t="str">
        <f>IFERROR(VLOOKUP('Etape 2 - noter les actions'!G150,'Changer les paramètres'!$F$11:$G$15,2,FALSE),"")</f>
        <v/>
      </c>
      <c r="F149" s="3" t="str">
        <f>IFERROR(VLOOKUP('Etape 2 - noter les actions'!H150,'Changer les paramètres'!$H$11:$I$15,2,FALSE),"")</f>
        <v/>
      </c>
      <c r="G149" s="3" t="str">
        <f>IFERROR(VLOOKUP('Etape 2 - noter les actions'!I150,'Changer les paramètres'!$J$11:$K$15,2,FALSE),"")</f>
        <v/>
      </c>
      <c r="H149" s="3" t="str">
        <f>IFERROR(VLOOKUP('Etape 2 - noter les actions'!J150,'Changer les paramètres'!$L$11:$M$15,2,FALSE),"")</f>
        <v/>
      </c>
      <c r="I149" s="5">
        <f>IFERROR(C149*'Changer les paramètres'!$D$18+D149*'Changer les paramètres'!$D$19+E149*'Changer les paramètres'!$D$20+F149*'Changer les paramètres'!$D$21+G149*'Changer les paramètres'!$D$22+H149*'Changer les paramètres'!$D$23,0)</f>
        <v>0</v>
      </c>
      <c r="J149" s="6" t="str">
        <f>IF('Etape 2 - noter les actions'!M150="","",IF('Etape 2 - noter les actions'!M150="POSITIF",1,IF('Etape 2 - noter les actions'!M150="NEGATIF",-1,0)))</f>
        <v/>
      </c>
      <c r="K149" s="6" t="str">
        <f>IF('Etape 2 - noter les actions'!N150="","",IF('Etape 2 - noter les actions'!N150="POSITIF",1,IF('Etape 2 - noter les actions'!N150="NEGATIF",-1,0)))</f>
        <v/>
      </c>
      <c r="L149" s="6" t="str">
        <f>IF('Etape 2 - noter les actions'!O150="","",IF('Etape 2 - noter les actions'!O150="POSITIF",1,IF('Etape 2 - noter les actions'!O150="NEGATIF",-1,0)))</f>
        <v/>
      </c>
      <c r="M149" s="6" t="str">
        <f>IF('Etape 2 - noter les actions'!P150="","",IF('Etape 2 - noter les actions'!P150="POSITIF",1,IF('Etape 2 - noter les actions'!P150="NEGATIF",-1,0)))</f>
        <v/>
      </c>
      <c r="N149" s="6" t="str">
        <f>IF('Etape 2 - noter les actions'!Q150="","",IF('Etape 2 - noter les actions'!Q150="POSITIF",1,IF('Etape 2 - noter les actions'!Q150="NEGATIF",-1,0)))</f>
        <v/>
      </c>
      <c r="O149" s="6" t="str">
        <f>IF('Etape 2 - noter les actions'!R150="","",IF('Etape 2 - noter les actions'!R150="POSITIF",1,IF('Etape 2 - noter les actions'!R150="NEGATIF",-1,0)))</f>
        <v/>
      </c>
      <c r="P149" s="6" t="str">
        <f>IF('Etape 2 - noter les actions'!S150="","",IF('Etape 2 - noter les actions'!S150="POSITIF",1,IF('Etape 2 - noter les actions'!S150="NEGATIF",-1,0)))</f>
        <v/>
      </c>
      <c r="Q149" s="6">
        <f t="shared" si="3"/>
        <v>0</v>
      </c>
    </row>
    <row r="150" spans="1:17" x14ac:dyDescent="0.25">
      <c r="A150" s="3">
        <f>'Etape 2 - noter les actions'!A151</f>
        <v>0</v>
      </c>
      <c r="B150" s="5">
        <f>'Etape 2 - noter les actions'!D151</f>
        <v>0</v>
      </c>
      <c r="C150" s="3" t="str">
        <f>IFERROR(VLOOKUP('Etape 2 - noter les actions'!E151,'Changer les paramètres'!$B$11:$C$15,2,FALSE),"")</f>
        <v/>
      </c>
      <c r="D150" s="3" t="str">
        <f>IFERROR(VLOOKUP('Etape 2 - noter les actions'!F151,'Changer les paramètres'!$D$11:$E$15,2,FALSE),"")</f>
        <v/>
      </c>
      <c r="E150" s="3" t="str">
        <f>IFERROR(VLOOKUP('Etape 2 - noter les actions'!G151,'Changer les paramètres'!$F$11:$G$15,2,FALSE),"")</f>
        <v/>
      </c>
      <c r="F150" s="3" t="str">
        <f>IFERROR(VLOOKUP('Etape 2 - noter les actions'!H151,'Changer les paramètres'!$H$11:$I$15,2,FALSE),"")</f>
        <v/>
      </c>
      <c r="G150" s="3" t="str">
        <f>IFERROR(VLOOKUP('Etape 2 - noter les actions'!I151,'Changer les paramètres'!$J$11:$K$15,2,FALSE),"")</f>
        <v/>
      </c>
      <c r="H150" s="3" t="str">
        <f>IFERROR(VLOOKUP('Etape 2 - noter les actions'!J151,'Changer les paramètres'!$L$11:$M$15,2,FALSE),"")</f>
        <v/>
      </c>
      <c r="I150" s="5">
        <f>IFERROR(C150*'Changer les paramètres'!$D$18+D150*'Changer les paramètres'!$D$19+E150*'Changer les paramètres'!$D$20+F150*'Changer les paramètres'!$D$21+G150*'Changer les paramètres'!$D$22+H150*'Changer les paramètres'!$D$23,0)</f>
        <v>0</v>
      </c>
      <c r="J150" s="6" t="str">
        <f>IF('Etape 2 - noter les actions'!M151="","",IF('Etape 2 - noter les actions'!M151="POSITIF",1,IF('Etape 2 - noter les actions'!M151="NEGATIF",-1,0)))</f>
        <v/>
      </c>
      <c r="K150" s="6" t="str">
        <f>IF('Etape 2 - noter les actions'!N151="","",IF('Etape 2 - noter les actions'!N151="POSITIF",1,IF('Etape 2 - noter les actions'!N151="NEGATIF",-1,0)))</f>
        <v/>
      </c>
      <c r="L150" s="6" t="str">
        <f>IF('Etape 2 - noter les actions'!O151="","",IF('Etape 2 - noter les actions'!O151="POSITIF",1,IF('Etape 2 - noter les actions'!O151="NEGATIF",-1,0)))</f>
        <v/>
      </c>
      <c r="M150" s="6" t="str">
        <f>IF('Etape 2 - noter les actions'!P151="","",IF('Etape 2 - noter les actions'!P151="POSITIF",1,IF('Etape 2 - noter les actions'!P151="NEGATIF",-1,0)))</f>
        <v/>
      </c>
      <c r="N150" s="6" t="str">
        <f>IF('Etape 2 - noter les actions'!Q151="","",IF('Etape 2 - noter les actions'!Q151="POSITIF",1,IF('Etape 2 - noter les actions'!Q151="NEGATIF",-1,0)))</f>
        <v/>
      </c>
      <c r="O150" s="6" t="str">
        <f>IF('Etape 2 - noter les actions'!R151="","",IF('Etape 2 - noter les actions'!R151="POSITIF",1,IF('Etape 2 - noter les actions'!R151="NEGATIF",-1,0)))</f>
        <v/>
      </c>
      <c r="P150" s="6" t="str">
        <f>IF('Etape 2 - noter les actions'!S151="","",IF('Etape 2 - noter les actions'!S151="POSITIF",1,IF('Etape 2 - noter les actions'!S151="NEGATIF",-1,0)))</f>
        <v/>
      </c>
      <c r="Q150" s="6">
        <f t="shared" si="3"/>
        <v>0</v>
      </c>
    </row>
    <row r="151" spans="1:17" x14ac:dyDescent="0.25">
      <c r="A151" s="3">
        <f>'Etape 2 - noter les actions'!A152</f>
        <v>0</v>
      </c>
      <c r="B151" s="5">
        <f>'Etape 2 - noter les actions'!D152</f>
        <v>0</v>
      </c>
      <c r="C151" s="3" t="str">
        <f>IFERROR(VLOOKUP('Etape 2 - noter les actions'!E152,'Changer les paramètres'!$B$11:$C$15,2,FALSE),"")</f>
        <v/>
      </c>
      <c r="D151" s="3" t="str">
        <f>IFERROR(VLOOKUP('Etape 2 - noter les actions'!F152,'Changer les paramètres'!$D$11:$E$15,2,FALSE),"")</f>
        <v/>
      </c>
      <c r="E151" s="3" t="str">
        <f>IFERROR(VLOOKUP('Etape 2 - noter les actions'!G152,'Changer les paramètres'!$F$11:$G$15,2,FALSE),"")</f>
        <v/>
      </c>
      <c r="F151" s="3" t="str">
        <f>IFERROR(VLOOKUP('Etape 2 - noter les actions'!H152,'Changer les paramètres'!$H$11:$I$15,2,FALSE),"")</f>
        <v/>
      </c>
      <c r="G151" s="3" t="str">
        <f>IFERROR(VLOOKUP('Etape 2 - noter les actions'!I152,'Changer les paramètres'!$J$11:$K$15,2,FALSE),"")</f>
        <v/>
      </c>
      <c r="H151" s="3" t="str">
        <f>IFERROR(VLOOKUP('Etape 2 - noter les actions'!J152,'Changer les paramètres'!$L$11:$M$15,2,FALSE),"")</f>
        <v/>
      </c>
      <c r="I151" s="5">
        <f>IFERROR(C151*'Changer les paramètres'!$D$18+D151*'Changer les paramètres'!$D$19+E151*'Changer les paramètres'!$D$20+F151*'Changer les paramètres'!$D$21+G151*'Changer les paramètres'!$D$22+H151*'Changer les paramètres'!$D$23,0)</f>
        <v>0</v>
      </c>
      <c r="J151" s="6" t="str">
        <f>IF('Etape 2 - noter les actions'!M152="","",IF('Etape 2 - noter les actions'!M152="POSITIF",1,IF('Etape 2 - noter les actions'!M152="NEGATIF",-1,0)))</f>
        <v/>
      </c>
      <c r="K151" s="6" t="str">
        <f>IF('Etape 2 - noter les actions'!N152="","",IF('Etape 2 - noter les actions'!N152="POSITIF",1,IF('Etape 2 - noter les actions'!N152="NEGATIF",-1,0)))</f>
        <v/>
      </c>
      <c r="L151" s="6" t="str">
        <f>IF('Etape 2 - noter les actions'!O152="","",IF('Etape 2 - noter les actions'!O152="POSITIF",1,IF('Etape 2 - noter les actions'!O152="NEGATIF",-1,0)))</f>
        <v/>
      </c>
      <c r="M151" s="6" t="str">
        <f>IF('Etape 2 - noter les actions'!P152="","",IF('Etape 2 - noter les actions'!P152="POSITIF",1,IF('Etape 2 - noter les actions'!P152="NEGATIF",-1,0)))</f>
        <v/>
      </c>
      <c r="N151" s="6" t="str">
        <f>IF('Etape 2 - noter les actions'!Q152="","",IF('Etape 2 - noter les actions'!Q152="POSITIF",1,IF('Etape 2 - noter les actions'!Q152="NEGATIF",-1,0)))</f>
        <v/>
      </c>
      <c r="O151" s="6" t="str">
        <f>IF('Etape 2 - noter les actions'!R152="","",IF('Etape 2 - noter les actions'!R152="POSITIF",1,IF('Etape 2 - noter les actions'!R152="NEGATIF",-1,0)))</f>
        <v/>
      </c>
      <c r="P151" s="6" t="str">
        <f>IF('Etape 2 - noter les actions'!S152="","",IF('Etape 2 - noter les actions'!S152="POSITIF",1,IF('Etape 2 - noter les actions'!S152="NEGATIF",-1,0)))</f>
        <v/>
      </c>
      <c r="Q151" s="6">
        <f t="shared" si="3"/>
        <v>0</v>
      </c>
    </row>
    <row r="152" spans="1:17" x14ac:dyDescent="0.25">
      <c r="A152" s="3">
        <f>'Etape 2 - noter les actions'!A153</f>
        <v>0</v>
      </c>
      <c r="B152" s="5">
        <f>'Etape 2 - noter les actions'!D153</f>
        <v>0</v>
      </c>
      <c r="C152" s="3" t="str">
        <f>IFERROR(VLOOKUP('Etape 2 - noter les actions'!E153,'Changer les paramètres'!$B$11:$C$15,2,FALSE),"")</f>
        <v/>
      </c>
      <c r="D152" s="3" t="str">
        <f>IFERROR(VLOOKUP('Etape 2 - noter les actions'!F153,'Changer les paramètres'!$D$11:$E$15,2,FALSE),"")</f>
        <v/>
      </c>
      <c r="E152" s="3" t="str">
        <f>IFERROR(VLOOKUP('Etape 2 - noter les actions'!G153,'Changer les paramètres'!$F$11:$G$15,2,FALSE),"")</f>
        <v/>
      </c>
      <c r="F152" s="3" t="str">
        <f>IFERROR(VLOOKUP('Etape 2 - noter les actions'!H153,'Changer les paramètres'!$H$11:$I$15,2,FALSE),"")</f>
        <v/>
      </c>
      <c r="G152" s="3" t="str">
        <f>IFERROR(VLOOKUP('Etape 2 - noter les actions'!I153,'Changer les paramètres'!$J$11:$K$15,2,FALSE),"")</f>
        <v/>
      </c>
      <c r="H152" s="3" t="str">
        <f>IFERROR(VLOOKUP('Etape 2 - noter les actions'!J153,'Changer les paramètres'!$L$11:$M$15,2,FALSE),"")</f>
        <v/>
      </c>
      <c r="I152" s="5">
        <f>IFERROR(C152*'Changer les paramètres'!$D$18+D152*'Changer les paramètres'!$D$19+E152*'Changer les paramètres'!$D$20+F152*'Changer les paramètres'!$D$21+G152*'Changer les paramètres'!$D$22+H152*'Changer les paramètres'!$D$23,0)</f>
        <v>0</v>
      </c>
      <c r="J152" s="6" t="str">
        <f>IF('Etape 2 - noter les actions'!M153="","",IF('Etape 2 - noter les actions'!M153="POSITIF",1,IF('Etape 2 - noter les actions'!M153="NEGATIF",-1,0)))</f>
        <v/>
      </c>
      <c r="K152" s="6" t="str">
        <f>IF('Etape 2 - noter les actions'!N153="","",IF('Etape 2 - noter les actions'!N153="POSITIF",1,IF('Etape 2 - noter les actions'!N153="NEGATIF",-1,0)))</f>
        <v/>
      </c>
      <c r="L152" s="6" t="str">
        <f>IF('Etape 2 - noter les actions'!O153="","",IF('Etape 2 - noter les actions'!O153="POSITIF",1,IF('Etape 2 - noter les actions'!O153="NEGATIF",-1,0)))</f>
        <v/>
      </c>
      <c r="M152" s="6" t="str">
        <f>IF('Etape 2 - noter les actions'!P153="","",IF('Etape 2 - noter les actions'!P153="POSITIF",1,IF('Etape 2 - noter les actions'!P153="NEGATIF",-1,0)))</f>
        <v/>
      </c>
      <c r="N152" s="6" t="str">
        <f>IF('Etape 2 - noter les actions'!Q153="","",IF('Etape 2 - noter les actions'!Q153="POSITIF",1,IF('Etape 2 - noter les actions'!Q153="NEGATIF",-1,0)))</f>
        <v/>
      </c>
      <c r="O152" s="6" t="str">
        <f>IF('Etape 2 - noter les actions'!R153="","",IF('Etape 2 - noter les actions'!R153="POSITIF",1,IF('Etape 2 - noter les actions'!R153="NEGATIF",-1,0)))</f>
        <v/>
      </c>
      <c r="P152" s="6" t="str">
        <f>IF('Etape 2 - noter les actions'!S153="","",IF('Etape 2 - noter les actions'!S153="POSITIF",1,IF('Etape 2 - noter les actions'!S153="NEGATIF",-1,0)))</f>
        <v/>
      </c>
      <c r="Q152" s="6">
        <f t="shared" si="3"/>
        <v>0</v>
      </c>
    </row>
    <row r="153" spans="1:17" x14ac:dyDescent="0.25">
      <c r="A153" s="3">
        <f>'Etape 2 - noter les actions'!A154</f>
        <v>0</v>
      </c>
      <c r="B153" s="5">
        <f>'Etape 2 - noter les actions'!D154</f>
        <v>0</v>
      </c>
      <c r="C153" s="3" t="str">
        <f>IFERROR(VLOOKUP('Etape 2 - noter les actions'!E154,'Changer les paramètres'!$B$11:$C$15,2,FALSE),"")</f>
        <v/>
      </c>
      <c r="D153" s="3" t="str">
        <f>IFERROR(VLOOKUP('Etape 2 - noter les actions'!F154,'Changer les paramètres'!$D$11:$E$15,2,FALSE),"")</f>
        <v/>
      </c>
      <c r="E153" s="3" t="str">
        <f>IFERROR(VLOOKUP('Etape 2 - noter les actions'!G154,'Changer les paramètres'!$F$11:$G$15,2,FALSE),"")</f>
        <v/>
      </c>
      <c r="F153" s="3" t="str">
        <f>IFERROR(VLOOKUP('Etape 2 - noter les actions'!H154,'Changer les paramètres'!$H$11:$I$15,2,FALSE),"")</f>
        <v/>
      </c>
      <c r="G153" s="3" t="str">
        <f>IFERROR(VLOOKUP('Etape 2 - noter les actions'!I154,'Changer les paramètres'!$J$11:$K$15,2,FALSE),"")</f>
        <v/>
      </c>
      <c r="H153" s="3" t="str">
        <f>IFERROR(VLOOKUP('Etape 2 - noter les actions'!J154,'Changer les paramètres'!$L$11:$M$15,2,FALSE),"")</f>
        <v/>
      </c>
      <c r="I153" s="5">
        <f>IFERROR(C153*'Changer les paramètres'!$D$18+D153*'Changer les paramètres'!$D$19+E153*'Changer les paramètres'!$D$20+F153*'Changer les paramètres'!$D$21+G153*'Changer les paramètres'!$D$22+H153*'Changer les paramètres'!$D$23,0)</f>
        <v>0</v>
      </c>
      <c r="J153" s="6" t="str">
        <f>IF('Etape 2 - noter les actions'!M154="","",IF('Etape 2 - noter les actions'!M154="POSITIF",1,IF('Etape 2 - noter les actions'!M154="NEGATIF",-1,0)))</f>
        <v/>
      </c>
      <c r="K153" s="6" t="str">
        <f>IF('Etape 2 - noter les actions'!N154="","",IF('Etape 2 - noter les actions'!N154="POSITIF",1,IF('Etape 2 - noter les actions'!N154="NEGATIF",-1,0)))</f>
        <v/>
      </c>
      <c r="L153" s="6" t="str">
        <f>IF('Etape 2 - noter les actions'!O154="","",IF('Etape 2 - noter les actions'!O154="POSITIF",1,IF('Etape 2 - noter les actions'!O154="NEGATIF",-1,0)))</f>
        <v/>
      </c>
      <c r="M153" s="6" t="str">
        <f>IF('Etape 2 - noter les actions'!P154="","",IF('Etape 2 - noter les actions'!P154="POSITIF",1,IF('Etape 2 - noter les actions'!P154="NEGATIF",-1,0)))</f>
        <v/>
      </c>
      <c r="N153" s="6" t="str">
        <f>IF('Etape 2 - noter les actions'!Q154="","",IF('Etape 2 - noter les actions'!Q154="POSITIF",1,IF('Etape 2 - noter les actions'!Q154="NEGATIF",-1,0)))</f>
        <v/>
      </c>
      <c r="O153" s="6" t="str">
        <f>IF('Etape 2 - noter les actions'!R154="","",IF('Etape 2 - noter les actions'!R154="POSITIF",1,IF('Etape 2 - noter les actions'!R154="NEGATIF",-1,0)))</f>
        <v/>
      </c>
      <c r="P153" s="6" t="str">
        <f>IF('Etape 2 - noter les actions'!S154="","",IF('Etape 2 - noter les actions'!S154="POSITIF",1,IF('Etape 2 - noter les actions'!S154="NEGATIF",-1,0)))</f>
        <v/>
      </c>
      <c r="Q153" s="6">
        <f t="shared" si="3"/>
        <v>0</v>
      </c>
    </row>
    <row r="154" spans="1:17" x14ac:dyDescent="0.25">
      <c r="A154" s="3">
        <f>'Etape 2 - noter les actions'!A155</f>
        <v>0</v>
      </c>
      <c r="B154" s="5">
        <f>'Etape 2 - noter les actions'!D155</f>
        <v>0</v>
      </c>
      <c r="C154" s="3" t="str">
        <f>IFERROR(VLOOKUP('Etape 2 - noter les actions'!E155,'Changer les paramètres'!$B$11:$C$15,2,FALSE),"")</f>
        <v/>
      </c>
      <c r="D154" s="3" t="str">
        <f>IFERROR(VLOOKUP('Etape 2 - noter les actions'!F155,'Changer les paramètres'!$D$11:$E$15,2,FALSE),"")</f>
        <v/>
      </c>
      <c r="E154" s="3" t="str">
        <f>IFERROR(VLOOKUP('Etape 2 - noter les actions'!G155,'Changer les paramètres'!$F$11:$G$15,2,FALSE),"")</f>
        <v/>
      </c>
      <c r="F154" s="3" t="str">
        <f>IFERROR(VLOOKUP('Etape 2 - noter les actions'!H155,'Changer les paramètres'!$H$11:$I$15,2,FALSE),"")</f>
        <v/>
      </c>
      <c r="G154" s="3" t="str">
        <f>IFERROR(VLOOKUP('Etape 2 - noter les actions'!I155,'Changer les paramètres'!$J$11:$K$15,2,FALSE),"")</f>
        <v/>
      </c>
      <c r="H154" s="3" t="str">
        <f>IFERROR(VLOOKUP('Etape 2 - noter les actions'!J155,'Changer les paramètres'!$L$11:$M$15,2,FALSE),"")</f>
        <v/>
      </c>
      <c r="I154" s="5">
        <f>IFERROR(C154*'Changer les paramètres'!$D$18+D154*'Changer les paramètres'!$D$19+E154*'Changer les paramètres'!$D$20+F154*'Changer les paramètres'!$D$21+G154*'Changer les paramètres'!$D$22+H154*'Changer les paramètres'!$D$23,0)</f>
        <v>0</v>
      </c>
      <c r="J154" s="6" t="str">
        <f>IF('Etape 2 - noter les actions'!M155="","",IF('Etape 2 - noter les actions'!M155="POSITIF",1,IF('Etape 2 - noter les actions'!M155="NEGATIF",-1,0)))</f>
        <v/>
      </c>
      <c r="K154" s="6" t="str">
        <f>IF('Etape 2 - noter les actions'!N155="","",IF('Etape 2 - noter les actions'!N155="POSITIF",1,IF('Etape 2 - noter les actions'!N155="NEGATIF",-1,0)))</f>
        <v/>
      </c>
      <c r="L154" s="6" t="str">
        <f>IF('Etape 2 - noter les actions'!O155="","",IF('Etape 2 - noter les actions'!O155="POSITIF",1,IF('Etape 2 - noter les actions'!O155="NEGATIF",-1,0)))</f>
        <v/>
      </c>
      <c r="M154" s="6" t="str">
        <f>IF('Etape 2 - noter les actions'!P155="","",IF('Etape 2 - noter les actions'!P155="POSITIF",1,IF('Etape 2 - noter les actions'!P155="NEGATIF",-1,0)))</f>
        <v/>
      </c>
      <c r="N154" s="6" t="str">
        <f>IF('Etape 2 - noter les actions'!Q155="","",IF('Etape 2 - noter les actions'!Q155="POSITIF",1,IF('Etape 2 - noter les actions'!Q155="NEGATIF",-1,0)))</f>
        <v/>
      </c>
      <c r="O154" s="6" t="str">
        <f>IF('Etape 2 - noter les actions'!R155="","",IF('Etape 2 - noter les actions'!R155="POSITIF",1,IF('Etape 2 - noter les actions'!R155="NEGATIF",-1,0)))</f>
        <v/>
      </c>
      <c r="P154" s="6" t="str">
        <f>IF('Etape 2 - noter les actions'!S155="","",IF('Etape 2 - noter les actions'!S155="POSITIF",1,IF('Etape 2 - noter les actions'!S155="NEGATIF",-1,0)))</f>
        <v/>
      </c>
      <c r="Q154" s="6">
        <f t="shared" si="3"/>
        <v>0</v>
      </c>
    </row>
    <row r="155" spans="1:17" x14ac:dyDescent="0.25">
      <c r="A155" s="3">
        <f>'Etape 2 - noter les actions'!A156</f>
        <v>0</v>
      </c>
      <c r="B155" s="5">
        <f>'Etape 2 - noter les actions'!D156</f>
        <v>0</v>
      </c>
      <c r="C155" s="3" t="str">
        <f>IFERROR(VLOOKUP('Etape 2 - noter les actions'!E156,'Changer les paramètres'!$B$11:$C$15,2,FALSE),"")</f>
        <v/>
      </c>
      <c r="D155" s="3" t="str">
        <f>IFERROR(VLOOKUP('Etape 2 - noter les actions'!F156,'Changer les paramètres'!$D$11:$E$15,2,FALSE),"")</f>
        <v/>
      </c>
      <c r="E155" s="3" t="str">
        <f>IFERROR(VLOOKUP('Etape 2 - noter les actions'!G156,'Changer les paramètres'!$F$11:$G$15,2,FALSE),"")</f>
        <v/>
      </c>
      <c r="F155" s="3" t="str">
        <f>IFERROR(VLOOKUP('Etape 2 - noter les actions'!H156,'Changer les paramètres'!$H$11:$I$15,2,FALSE),"")</f>
        <v/>
      </c>
      <c r="G155" s="3" t="str">
        <f>IFERROR(VLOOKUP('Etape 2 - noter les actions'!I156,'Changer les paramètres'!$J$11:$K$15,2,FALSE),"")</f>
        <v/>
      </c>
      <c r="H155" s="3" t="str">
        <f>IFERROR(VLOOKUP('Etape 2 - noter les actions'!J156,'Changer les paramètres'!$L$11:$M$15,2,FALSE),"")</f>
        <v/>
      </c>
      <c r="I155" s="5">
        <f>IFERROR(C155*'Changer les paramètres'!$D$18+D155*'Changer les paramètres'!$D$19+E155*'Changer les paramètres'!$D$20+F155*'Changer les paramètres'!$D$21+G155*'Changer les paramètres'!$D$22+H155*'Changer les paramètres'!$D$23,0)</f>
        <v>0</v>
      </c>
      <c r="J155" s="6" t="str">
        <f>IF('Etape 2 - noter les actions'!M156="","",IF('Etape 2 - noter les actions'!M156="POSITIF",1,IF('Etape 2 - noter les actions'!M156="NEGATIF",-1,0)))</f>
        <v/>
      </c>
      <c r="K155" s="6" t="str">
        <f>IF('Etape 2 - noter les actions'!N156="","",IF('Etape 2 - noter les actions'!N156="POSITIF",1,IF('Etape 2 - noter les actions'!N156="NEGATIF",-1,0)))</f>
        <v/>
      </c>
      <c r="L155" s="6" t="str">
        <f>IF('Etape 2 - noter les actions'!O156="","",IF('Etape 2 - noter les actions'!O156="POSITIF",1,IF('Etape 2 - noter les actions'!O156="NEGATIF",-1,0)))</f>
        <v/>
      </c>
      <c r="M155" s="6" t="str">
        <f>IF('Etape 2 - noter les actions'!P156="","",IF('Etape 2 - noter les actions'!P156="POSITIF",1,IF('Etape 2 - noter les actions'!P156="NEGATIF",-1,0)))</f>
        <v/>
      </c>
      <c r="N155" s="6" t="str">
        <f>IF('Etape 2 - noter les actions'!Q156="","",IF('Etape 2 - noter les actions'!Q156="POSITIF",1,IF('Etape 2 - noter les actions'!Q156="NEGATIF",-1,0)))</f>
        <v/>
      </c>
      <c r="O155" s="6" t="str">
        <f>IF('Etape 2 - noter les actions'!R156="","",IF('Etape 2 - noter les actions'!R156="POSITIF",1,IF('Etape 2 - noter les actions'!R156="NEGATIF",-1,0)))</f>
        <v/>
      </c>
      <c r="P155" s="6" t="str">
        <f>IF('Etape 2 - noter les actions'!S156="","",IF('Etape 2 - noter les actions'!S156="POSITIF",1,IF('Etape 2 - noter les actions'!S156="NEGATIF",-1,0)))</f>
        <v/>
      </c>
      <c r="Q155" s="6">
        <f t="shared" si="3"/>
        <v>0</v>
      </c>
    </row>
    <row r="156" spans="1:17" x14ac:dyDescent="0.25">
      <c r="A156" s="3">
        <f>'Etape 2 - noter les actions'!A157</f>
        <v>0</v>
      </c>
      <c r="B156" s="5">
        <f>'Etape 2 - noter les actions'!D157</f>
        <v>0</v>
      </c>
      <c r="C156" s="3" t="str">
        <f>IFERROR(VLOOKUP('Etape 2 - noter les actions'!E157,'Changer les paramètres'!$B$11:$C$15,2,FALSE),"")</f>
        <v/>
      </c>
      <c r="D156" s="3" t="str">
        <f>IFERROR(VLOOKUP('Etape 2 - noter les actions'!F157,'Changer les paramètres'!$D$11:$E$15,2,FALSE),"")</f>
        <v/>
      </c>
      <c r="E156" s="3" t="str">
        <f>IFERROR(VLOOKUP('Etape 2 - noter les actions'!G157,'Changer les paramètres'!$F$11:$G$15,2,FALSE),"")</f>
        <v/>
      </c>
      <c r="F156" s="3" t="str">
        <f>IFERROR(VLOOKUP('Etape 2 - noter les actions'!H157,'Changer les paramètres'!$H$11:$I$15,2,FALSE),"")</f>
        <v/>
      </c>
      <c r="G156" s="3" t="str">
        <f>IFERROR(VLOOKUP('Etape 2 - noter les actions'!I157,'Changer les paramètres'!$J$11:$K$15,2,FALSE),"")</f>
        <v/>
      </c>
      <c r="H156" s="3" t="str">
        <f>IFERROR(VLOOKUP('Etape 2 - noter les actions'!J157,'Changer les paramètres'!$L$11:$M$15,2,FALSE),"")</f>
        <v/>
      </c>
      <c r="I156" s="5">
        <f>IFERROR(C156*'Changer les paramètres'!$D$18+D156*'Changer les paramètres'!$D$19+E156*'Changer les paramètres'!$D$20+F156*'Changer les paramètres'!$D$21+G156*'Changer les paramètres'!$D$22+H156*'Changer les paramètres'!$D$23,0)</f>
        <v>0</v>
      </c>
      <c r="J156" s="6" t="str">
        <f>IF('Etape 2 - noter les actions'!M157="","",IF('Etape 2 - noter les actions'!M157="POSITIF",1,IF('Etape 2 - noter les actions'!M157="NEGATIF",-1,0)))</f>
        <v/>
      </c>
      <c r="K156" s="6" t="str">
        <f>IF('Etape 2 - noter les actions'!N157="","",IF('Etape 2 - noter les actions'!N157="POSITIF",1,IF('Etape 2 - noter les actions'!N157="NEGATIF",-1,0)))</f>
        <v/>
      </c>
      <c r="L156" s="6" t="str">
        <f>IF('Etape 2 - noter les actions'!O157="","",IF('Etape 2 - noter les actions'!O157="POSITIF",1,IF('Etape 2 - noter les actions'!O157="NEGATIF",-1,0)))</f>
        <v/>
      </c>
      <c r="M156" s="6" t="str">
        <f>IF('Etape 2 - noter les actions'!P157="","",IF('Etape 2 - noter les actions'!P157="POSITIF",1,IF('Etape 2 - noter les actions'!P157="NEGATIF",-1,0)))</f>
        <v/>
      </c>
      <c r="N156" s="6" t="str">
        <f>IF('Etape 2 - noter les actions'!Q157="","",IF('Etape 2 - noter les actions'!Q157="POSITIF",1,IF('Etape 2 - noter les actions'!Q157="NEGATIF",-1,0)))</f>
        <v/>
      </c>
      <c r="O156" s="6" t="str">
        <f>IF('Etape 2 - noter les actions'!R157="","",IF('Etape 2 - noter les actions'!R157="POSITIF",1,IF('Etape 2 - noter les actions'!R157="NEGATIF",-1,0)))</f>
        <v/>
      </c>
      <c r="P156" s="6" t="str">
        <f>IF('Etape 2 - noter les actions'!S157="","",IF('Etape 2 - noter les actions'!S157="POSITIF",1,IF('Etape 2 - noter les actions'!S157="NEGATIF",-1,0)))</f>
        <v/>
      </c>
      <c r="Q156" s="6">
        <f t="shared" si="3"/>
        <v>0</v>
      </c>
    </row>
    <row r="157" spans="1:17" x14ac:dyDescent="0.25">
      <c r="A157" s="3">
        <f>'Etape 2 - noter les actions'!A158</f>
        <v>0</v>
      </c>
      <c r="B157" s="5">
        <f>'Etape 2 - noter les actions'!D158</f>
        <v>0</v>
      </c>
      <c r="C157" s="3" t="str">
        <f>IFERROR(VLOOKUP('Etape 2 - noter les actions'!E158,'Changer les paramètres'!$B$11:$C$15,2,FALSE),"")</f>
        <v/>
      </c>
      <c r="D157" s="3" t="str">
        <f>IFERROR(VLOOKUP('Etape 2 - noter les actions'!F158,'Changer les paramètres'!$D$11:$E$15,2,FALSE),"")</f>
        <v/>
      </c>
      <c r="E157" s="3" t="str">
        <f>IFERROR(VLOOKUP('Etape 2 - noter les actions'!G158,'Changer les paramètres'!$F$11:$G$15,2,FALSE),"")</f>
        <v/>
      </c>
      <c r="F157" s="3" t="str">
        <f>IFERROR(VLOOKUP('Etape 2 - noter les actions'!H158,'Changer les paramètres'!$H$11:$I$15,2,FALSE),"")</f>
        <v/>
      </c>
      <c r="G157" s="3" t="str">
        <f>IFERROR(VLOOKUP('Etape 2 - noter les actions'!I158,'Changer les paramètres'!$J$11:$K$15,2,FALSE),"")</f>
        <v/>
      </c>
      <c r="H157" s="3" t="str">
        <f>IFERROR(VLOOKUP('Etape 2 - noter les actions'!J158,'Changer les paramètres'!$L$11:$M$15,2,FALSE),"")</f>
        <v/>
      </c>
      <c r="I157" s="5">
        <f>IFERROR(C157*'Changer les paramètres'!$D$18+D157*'Changer les paramètres'!$D$19+E157*'Changer les paramètres'!$D$20+F157*'Changer les paramètres'!$D$21+G157*'Changer les paramètres'!$D$22+H157*'Changer les paramètres'!$D$23,0)</f>
        <v>0</v>
      </c>
      <c r="J157" s="6" t="str">
        <f>IF('Etape 2 - noter les actions'!M158="","",IF('Etape 2 - noter les actions'!M158="POSITIF",1,IF('Etape 2 - noter les actions'!M158="NEGATIF",-1,0)))</f>
        <v/>
      </c>
      <c r="K157" s="6" t="str">
        <f>IF('Etape 2 - noter les actions'!N158="","",IF('Etape 2 - noter les actions'!N158="POSITIF",1,IF('Etape 2 - noter les actions'!N158="NEGATIF",-1,0)))</f>
        <v/>
      </c>
      <c r="L157" s="6" t="str">
        <f>IF('Etape 2 - noter les actions'!O158="","",IF('Etape 2 - noter les actions'!O158="POSITIF",1,IF('Etape 2 - noter les actions'!O158="NEGATIF",-1,0)))</f>
        <v/>
      </c>
      <c r="M157" s="6" t="str">
        <f>IF('Etape 2 - noter les actions'!P158="","",IF('Etape 2 - noter les actions'!P158="POSITIF",1,IF('Etape 2 - noter les actions'!P158="NEGATIF",-1,0)))</f>
        <v/>
      </c>
      <c r="N157" s="6" t="str">
        <f>IF('Etape 2 - noter les actions'!Q158="","",IF('Etape 2 - noter les actions'!Q158="POSITIF",1,IF('Etape 2 - noter les actions'!Q158="NEGATIF",-1,0)))</f>
        <v/>
      </c>
      <c r="O157" s="6" t="str">
        <f>IF('Etape 2 - noter les actions'!R158="","",IF('Etape 2 - noter les actions'!R158="POSITIF",1,IF('Etape 2 - noter les actions'!R158="NEGATIF",-1,0)))</f>
        <v/>
      </c>
      <c r="P157" s="6" t="str">
        <f>IF('Etape 2 - noter les actions'!S158="","",IF('Etape 2 - noter les actions'!S158="POSITIF",1,IF('Etape 2 - noter les actions'!S158="NEGATIF",-1,0)))</f>
        <v/>
      </c>
      <c r="Q157" s="6">
        <f t="shared" si="3"/>
        <v>0</v>
      </c>
    </row>
    <row r="158" spans="1:17" x14ac:dyDescent="0.25">
      <c r="A158" s="3">
        <f>'Etape 2 - noter les actions'!A159</f>
        <v>0</v>
      </c>
      <c r="B158" s="5">
        <f>'Etape 2 - noter les actions'!D159</f>
        <v>0</v>
      </c>
      <c r="C158" s="3" t="str">
        <f>IFERROR(VLOOKUP('Etape 2 - noter les actions'!E159,'Changer les paramètres'!$B$11:$C$15,2,FALSE),"")</f>
        <v/>
      </c>
      <c r="D158" s="3" t="str">
        <f>IFERROR(VLOOKUP('Etape 2 - noter les actions'!F159,'Changer les paramètres'!$D$11:$E$15,2,FALSE),"")</f>
        <v/>
      </c>
      <c r="E158" s="3" t="str">
        <f>IFERROR(VLOOKUP('Etape 2 - noter les actions'!G159,'Changer les paramètres'!$F$11:$G$15,2,FALSE),"")</f>
        <v/>
      </c>
      <c r="F158" s="3" t="str">
        <f>IFERROR(VLOOKUP('Etape 2 - noter les actions'!H159,'Changer les paramètres'!$H$11:$I$15,2,FALSE),"")</f>
        <v/>
      </c>
      <c r="G158" s="3" t="str">
        <f>IFERROR(VLOOKUP('Etape 2 - noter les actions'!I159,'Changer les paramètres'!$J$11:$K$15,2,FALSE),"")</f>
        <v/>
      </c>
      <c r="H158" s="3" t="str">
        <f>IFERROR(VLOOKUP('Etape 2 - noter les actions'!J159,'Changer les paramètres'!$L$11:$M$15,2,FALSE),"")</f>
        <v/>
      </c>
      <c r="I158" s="5">
        <f>IFERROR(C158*'Changer les paramètres'!$D$18+D158*'Changer les paramètres'!$D$19+E158*'Changer les paramètres'!$D$20+F158*'Changer les paramètres'!$D$21+G158*'Changer les paramètres'!$D$22+H158*'Changer les paramètres'!$D$23,0)</f>
        <v>0</v>
      </c>
      <c r="J158" s="6" t="str">
        <f>IF('Etape 2 - noter les actions'!M159="","",IF('Etape 2 - noter les actions'!M159="POSITIF",1,IF('Etape 2 - noter les actions'!M159="NEGATIF",-1,0)))</f>
        <v/>
      </c>
      <c r="K158" s="6" t="str">
        <f>IF('Etape 2 - noter les actions'!N159="","",IF('Etape 2 - noter les actions'!N159="POSITIF",1,IF('Etape 2 - noter les actions'!N159="NEGATIF",-1,0)))</f>
        <v/>
      </c>
      <c r="L158" s="6" t="str">
        <f>IF('Etape 2 - noter les actions'!O159="","",IF('Etape 2 - noter les actions'!O159="POSITIF",1,IF('Etape 2 - noter les actions'!O159="NEGATIF",-1,0)))</f>
        <v/>
      </c>
      <c r="M158" s="6" t="str">
        <f>IF('Etape 2 - noter les actions'!P159="","",IF('Etape 2 - noter les actions'!P159="POSITIF",1,IF('Etape 2 - noter les actions'!P159="NEGATIF",-1,0)))</f>
        <v/>
      </c>
      <c r="N158" s="6" t="str">
        <f>IF('Etape 2 - noter les actions'!Q159="","",IF('Etape 2 - noter les actions'!Q159="POSITIF",1,IF('Etape 2 - noter les actions'!Q159="NEGATIF",-1,0)))</f>
        <v/>
      </c>
      <c r="O158" s="6" t="str">
        <f>IF('Etape 2 - noter les actions'!R159="","",IF('Etape 2 - noter les actions'!R159="POSITIF",1,IF('Etape 2 - noter les actions'!R159="NEGATIF",-1,0)))</f>
        <v/>
      </c>
      <c r="P158" s="6" t="str">
        <f>IF('Etape 2 - noter les actions'!S159="","",IF('Etape 2 - noter les actions'!S159="POSITIF",1,IF('Etape 2 - noter les actions'!S159="NEGATIF",-1,0)))</f>
        <v/>
      </c>
      <c r="Q158" s="6">
        <f t="shared" si="3"/>
        <v>0</v>
      </c>
    </row>
    <row r="159" spans="1:17" x14ac:dyDescent="0.25">
      <c r="A159" s="3">
        <f>'Etape 2 - noter les actions'!A160</f>
        <v>0</v>
      </c>
      <c r="B159" s="5">
        <f>'Etape 2 - noter les actions'!D160</f>
        <v>0</v>
      </c>
      <c r="C159" s="3" t="str">
        <f>IFERROR(VLOOKUP('Etape 2 - noter les actions'!E160,'Changer les paramètres'!$B$11:$C$15,2,FALSE),"")</f>
        <v/>
      </c>
      <c r="D159" s="3" t="str">
        <f>IFERROR(VLOOKUP('Etape 2 - noter les actions'!F160,'Changer les paramètres'!$D$11:$E$15,2,FALSE),"")</f>
        <v/>
      </c>
      <c r="E159" s="3" t="str">
        <f>IFERROR(VLOOKUP('Etape 2 - noter les actions'!G160,'Changer les paramètres'!$F$11:$G$15,2,FALSE),"")</f>
        <v/>
      </c>
      <c r="F159" s="3" t="str">
        <f>IFERROR(VLOOKUP('Etape 2 - noter les actions'!H160,'Changer les paramètres'!$H$11:$I$15,2,FALSE),"")</f>
        <v/>
      </c>
      <c r="G159" s="3" t="str">
        <f>IFERROR(VLOOKUP('Etape 2 - noter les actions'!I160,'Changer les paramètres'!$J$11:$K$15,2,FALSE),"")</f>
        <v/>
      </c>
      <c r="H159" s="3" t="str">
        <f>IFERROR(VLOOKUP('Etape 2 - noter les actions'!J160,'Changer les paramètres'!$L$11:$M$15,2,FALSE),"")</f>
        <v/>
      </c>
      <c r="I159" s="5">
        <f>IFERROR(C159*'Changer les paramètres'!$D$18+D159*'Changer les paramètres'!$D$19+E159*'Changer les paramètres'!$D$20+F159*'Changer les paramètres'!$D$21+G159*'Changer les paramètres'!$D$22+H159*'Changer les paramètres'!$D$23,0)</f>
        <v>0</v>
      </c>
      <c r="J159" s="6" t="str">
        <f>IF('Etape 2 - noter les actions'!M160="","",IF('Etape 2 - noter les actions'!M160="POSITIF",1,IF('Etape 2 - noter les actions'!M160="NEGATIF",-1,0)))</f>
        <v/>
      </c>
      <c r="K159" s="6" t="str">
        <f>IF('Etape 2 - noter les actions'!N160="","",IF('Etape 2 - noter les actions'!N160="POSITIF",1,IF('Etape 2 - noter les actions'!N160="NEGATIF",-1,0)))</f>
        <v/>
      </c>
      <c r="L159" s="6" t="str">
        <f>IF('Etape 2 - noter les actions'!O160="","",IF('Etape 2 - noter les actions'!O160="POSITIF",1,IF('Etape 2 - noter les actions'!O160="NEGATIF",-1,0)))</f>
        <v/>
      </c>
      <c r="M159" s="6" t="str">
        <f>IF('Etape 2 - noter les actions'!P160="","",IF('Etape 2 - noter les actions'!P160="POSITIF",1,IF('Etape 2 - noter les actions'!P160="NEGATIF",-1,0)))</f>
        <v/>
      </c>
      <c r="N159" s="6" t="str">
        <f>IF('Etape 2 - noter les actions'!Q160="","",IF('Etape 2 - noter les actions'!Q160="POSITIF",1,IF('Etape 2 - noter les actions'!Q160="NEGATIF",-1,0)))</f>
        <v/>
      </c>
      <c r="O159" s="6" t="str">
        <f>IF('Etape 2 - noter les actions'!R160="","",IF('Etape 2 - noter les actions'!R160="POSITIF",1,IF('Etape 2 - noter les actions'!R160="NEGATIF",-1,0)))</f>
        <v/>
      </c>
      <c r="P159" s="6" t="str">
        <f>IF('Etape 2 - noter les actions'!S160="","",IF('Etape 2 - noter les actions'!S160="POSITIF",1,IF('Etape 2 - noter les actions'!S160="NEGATIF",-1,0)))</f>
        <v/>
      </c>
      <c r="Q159" s="6">
        <f t="shared" si="3"/>
        <v>0</v>
      </c>
    </row>
    <row r="160" spans="1:17" x14ac:dyDescent="0.25">
      <c r="A160" s="3">
        <f>'Etape 2 - noter les actions'!A161</f>
        <v>0</v>
      </c>
      <c r="B160" s="5">
        <f>'Etape 2 - noter les actions'!D161</f>
        <v>0</v>
      </c>
      <c r="C160" s="3" t="str">
        <f>IFERROR(VLOOKUP('Etape 2 - noter les actions'!E161,'Changer les paramètres'!$B$11:$C$15,2,FALSE),"")</f>
        <v/>
      </c>
      <c r="D160" s="3" t="str">
        <f>IFERROR(VLOOKUP('Etape 2 - noter les actions'!F161,'Changer les paramètres'!$D$11:$E$15,2,FALSE),"")</f>
        <v/>
      </c>
      <c r="E160" s="3" t="str">
        <f>IFERROR(VLOOKUP('Etape 2 - noter les actions'!G161,'Changer les paramètres'!$F$11:$G$15,2,FALSE),"")</f>
        <v/>
      </c>
      <c r="F160" s="3" t="str">
        <f>IFERROR(VLOOKUP('Etape 2 - noter les actions'!H161,'Changer les paramètres'!$H$11:$I$15,2,FALSE),"")</f>
        <v/>
      </c>
      <c r="G160" s="3" t="str">
        <f>IFERROR(VLOOKUP('Etape 2 - noter les actions'!I161,'Changer les paramètres'!$J$11:$K$15,2,FALSE),"")</f>
        <v/>
      </c>
      <c r="H160" s="3" t="str">
        <f>IFERROR(VLOOKUP('Etape 2 - noter les actions'!J161,'Changer les paramètres'!$L$11:$M$15,2,FALSE),"")</f>
        <v/>
      </c>
      <c r="I160" s="5">
        <f>IFERROR(C160*'Changer les paramètres'!$D$18+D160*'Changer les paramètres'!$D$19+E160*'Changer les paramètres'!$D$20+F160*'Changer les paramètres'!$D$21+G160*'Changer les paramètres'!$D$22+H160*'Changer les paramètres'!$D$23,0)</f>
        <v>0</v>
      </c>
      <c r="J160" s="6" t="str">
        <f>IF('Etape 2 - noter les actions'!M161="","",IF('Etape 2 - noter les actions'!M161="POSITIF",1,IF('Etape 2 - noter les actions'!M161="NEGATIF",-1,0)))</f>
        <v/>
      </c>
      <c r="K160" s="6" t="str">
        <f>IF('Etape 2 - noter les actions'!N161="","",IF('Etape 2 - noter les actions'!N161="POSITIF",1,IF('Etape 2 - noter les actions'!N161="NEGATIF",-1,0)))</f>
        <v/>
      </c>
      <c r="L160" s="6" t="str">
        <f>IF('Etape 2 - noter les actions'!O161="","",IF('Etape 2 - noter les actions'!O161="POSITIF",1,IF('Etape 2 - noter les actions'!O161="NEGATIF",-1,0)))</f>
        <v/>
      </c>
      <c r="M160" s="6" t="str">
        <f>IF('Etape 2 - noter les actions'!P161="","",IF('Etape 2 - noter les actions'!P161="POSITIF",1,IF('Etape 2 - noter les actions'!P161="NEGATIF",-1,0)))</f>
        <v/>
      </c>
      <c r="N160" s="6" t="str">
        <f>IF('Etape 2 - noter les actions'!Q161="","",IF('Etape 2 - noter les actions'!Q161="POSITIF",1,IF('Etape 2 - noter les actions'!Q161="NEGATIF",-1,0)))</f>
        <v/>
      </c>
      <c r="O160" s="6" t="str">
        <f>IF('Etape 2 - noter les actions'!R161="","",IF('Etape 2 - noter les actions'!R161="POSITIF",1,IF('Etape 2 - noter les actions'!R161="NEGATIF",-1,0)))</f>
        <v/>
      </c>
      <c r="P160" s="6" t="str">
        <f>IF('Etape 2 - noter les actions'!S161="","",IF('Etape 2 - noter les actions'!S161="POSITIF",1,IF('Etape 2 - noter les actions'!S161="NEGATIF",-1,0)))</f>
        <v/>
      </c>
      <c r="Q160" s="6">
        <f t="shared" si="3"/>
        <v>0</v>
      </c>
    </row>
    <row r="161" spans="1:17" x14ac:dyDescent="0.25">
      <c r="A161" s="3">
        <f>'Etape 2 - noter les actions'!A162</f>
        <v>0</v>
      </c>
      <c r="B161" s="5">
        <f>'Etape 2 - noter les actions'!D162</f>
        <v>0</v>
      </c>
      <c r="C161" s="3" t="str">
        <f>IFERROR(VLOOKUP('Etape 2 - noter les actions'!E162,'Changer les paramètres'!$B$11:$C$15,2,FALSE),"")</f>
        <v/>
      </c>
      <c r="D161" s="3" t="str">
        <f>IFERROR(VLOOKUP('Etape 2 - noter les actions'!F162,'Changer les paramètres'!$D$11:$E$15,2,FALSE),"")</f>
        <v/>
      </c>
      <c r="E161" s="3" t="str">
        <f>IFERROR(VLOOKUP('Etape 2 - noter les actions'!G162,'Changer les paramètres'!$F$11:$G$15,2,FALSE),"")</f>
        <v/>
      </c>
      <c r="F161" s="3" t="str">
        <f>IFERROR(VLOOKUP('Etape 2 - noter les actions'!H162,'Changer les paramètres'!$H$11:$I$15,2,FALSE),"")</f>
        <v/>
      </c>
      <c r="G161" s="3" t="str">
        <f>IFERROR(VLOOKUP('Etape 2 - noter les actions'!I162,'Changer les paramètres'!$J$11:$K$15,2,FALSE),"")</f>
        <v/>
      </c>
      <c r="H161" s="3" t="str">
        <f>IFERROR(VLOOKUP('Etape 2 - noter les actions'!J162,'Changer les paramètres'!$L$11:$M$15,2,FALSE),"")</f>
        <v/>
      </c>
      <c r="I161" s="5">
        <f>IFERROR(C161*'Changer les paramètres'!$D$18+D161*'Changer les paramètres'!$D$19+E161*'Changer les paramètres'!$D$20+F161*'Changer les paramètres'!$D$21+G161*'Changer les paramètres'!$D$22+H161*'Changer les paramètres'!$D$23,0)</f>
        <v>0</v>
      </c>
      <c r="J161" s="6" t="str">
        <f>IF('Etape 2 - noter les actions'!M162="","",IF('Etape 2 - noter les actions'!M162="POSITIF",1,IF('Etape 2 - noter les actions'!M162="NEGATIF",-1,0)))</f>
        <v/>
      </c>
      <c r="K161" s="6" t="str">
        <f>IF('Etape 2 - noter les actions'!N162="","",IF('Etape 2 - noter les actions'!N162="POSITIF",1,IF('Etape 2 - noter les actions'!N162="NEGATIF",-1,0)))</f>
        <v/>
      </c>
      <c r="L161" s="6" t="str">
        <f>IF('Etape 2 - noter les actions'!O162="","",IF('Etape 2 - noter les actions'!O162="POSITIF",1,IF('Etape 2 - noter les actions'!O162="NEGATIF",-1,0)))</f>
        <v/>
      </c>
      <c r="M161" s="6" t="str">
        <f>IF('Etape 2 - noter les actions'!P162="","",IF('Etape 2 - noter les actions'!P162="POSITIF",1,IF('Etape 2 - noter les actions'!P162="NEGATIF",-1,0)))</f>
        <v/>
      </c>
      <c r="N161" s="6" t="str">
        <f>IF('Etape 2 - noter les actions'!Q162="","",IF('Etape 2 - noter les actions'!Q162="POSITIF",1,IF('Etape 2 - noter les actions'!Q162="NEGATIF",-1,0)))</f>
        <v/>
      </c>
      <c r="O161" s="6" t="str">
        <f>IF('Etape 2 - noter les actions'!R162="","",IF('Etape 2 - noter les actions'!R162="POSITIF",1,IF('Etape 2 - noter les actions'!R162="NEGATIF",-1,0)))</f>
        <v/>
      </c>
      <c r="P161" s="6" t="str">
        <f>IF('Etape 2 - noter les actions'!S162="","",IF('Etape 2 - noter les actions'!S162="POSITIF",1,IF('Etape 2 - noter les actions'!S162="NEGATIF",-1,0)))</f>
        <v/>
      </c>
      <c r="Q161" s="6">
        <f t="shared" si="3"/>
        <v>0</v>
      </c>
    </row>
    <row r="162" spans="1:17" x14ac:dyDescent="0.25">
      <c r="A162" s="3">
        <f>'Etape 2 - noter les actions'!A163</f>
        <v>0</v>
      </c>
      <c r="B162" s="5">
        <f>'Etape 2 - noter les actions'!D163</f>
        <v>0</v>
      </c>
      <c r="C162" s="3" t="str">
        <f>IFERROR(VLOOKUP('Etape 2 - noter les actions'!E163,'Changer les paramètres'!$B$11:$C$15,2,FALSE),"")</f>
        <v/>
      </c>
      <c r="D162" s="3" t="str">
        <f>IFERROR(VLOOKUP('Etape 2 - noter les actions'!F163,'Changer les paramètres'!$D$11:$E$15,2,FALSE),"")</f>
        <v/>
      </c>
      <c r="E162" s="3" t="str">
        <f>IFERROR(VLOOKUP('Etape 2 - noter les actions'!G163,'Changer les paramètres'!$F$11:$G$15,2,FALSE),"")</f>
        <v/>
      </c>
      <c r="F162" s="3" t="str">
        <f>IFERROR(VLOOKUP('Etape 2 - noter les actions'!H163,'Changer les paramètres'!$H$11:$I$15,2,FALSE),"")</f>
        <v/>
      </c>
      <c r="G162" s="3" t="str">
        <f>IFERROR(VLOOKUP('Etape 2 - noter les actions'!I163,'Changer les paramètres'!$J$11:$K$15,2,FALSE),"")</f>
        <v/>
      </c>
      <c r="H162" s="3" t="str">
        <f>IFERROR(VLOOKUP('Etape 2 - noter les actions'!J163,'Changer les paramètres'!$L$11:$M$15,2,FALSE),"")</f>
        <v/>
      </c>
      <c r="I162" s="5">
        <f>IFERROR(C162*'Changer les paramètres'!$D$18+D162*'Changer les paramètres'!$D$19+E162*'Changer les paramètres'!$D$20+F162*'Changer les paramètres'!$D$21+G162*'Changer les paramètres'!$D$22+H162*'Changer les paramètres'!$D$23,0)</f>
        <v>0</v>
      </c>
      <c r="J162" s="6" t="str">
        <f>IF('Etape 2 - noter les actions'!M163="","",IF('Etape 2 - noter les actions'!M163="POSITIF",1,IF('Etape 2 - noter les actions'!M163="NEGATIF",-1,0)))</f>
        <v/>
      </c>
      <c r="K162" s="6" t="str">
        <f>IF('Etape 2 - noter les actions'!N163="","",IF('Etape 2 - noter les actions'!N163="POSITIF",1,IF('Etape 2 - noter les actions'!N163="NEGATIF",-1,0)))</f>
        <v/>
      </c>
      <c r="L162" s="6" t="str">
        <f>IF('Etape 2 - noter les actions'!O163="","",IF('Etape 2 - noter les actions'!O163="POSITIF",1,IF('Etape 2 - noter les actions'!O163="NEGATIF",-1,0)))</f>
        <v/>
      </c>
      <c r="M162" s="6" t="str">
        <f>IF('Etape 2 - noter les actions'!P163="","",IF('Etape 2 - noter les actions'!P163="POSITIF",1,IF('Etape 2 - noter les actions'!P163="NEGATIF",-1,0)))</f>
        <v/>
      </c>
      <c r="N162" s="6" t="str">
        <f>IF('Etape 2 - noter les actions'!Q163="","",IF('Etape 2 - noter les actions'!Q163="POSITIF",1,IF('Etape 2 - noter les actions'!Q163="NEGATIF",-1,0)))</f>
        <v/>
      </c>
      <c r="O162" s="6" t="str">
        <f>IF('Etape 2 - noter les actions'!R163="","",IF('Etape 2 - noter les actions'!R163="POSITIF",1,IF('Etape 2 - noter les actions'!R163="NEGATIF",-1,0)))</f>
        <v/>
      </c>
      <c r="P162" s="6" t="str">
        <f>IF('Etape 2 - noter les actions'!S163="","",IF('Etape 2 - noter les actions'!S163="POSITIF",1,IF('Etape 2 - noter les actions'!S163="NEGATIF",-1,0)))</f>
        <v/>
      </c>
      <c r="Q162" s="6">
        <f t="shared" si="3"/>
        <v>0</v>
      </c>
    </row>
    <row r="163" spans="1:17" x14ac:dyDescent="0.25">
      <c r="A163" s="3">
        <f>'Etape 2 - noter les actions'!A164</f>
        <v>0</v>
      </c>
      <c r="B163" s="5">
        <f>'Etape 2 - noter les actions'!D164</f>
        <v>0</v>
      </c>
      <c r="C163" s="3" t="str">
        <f>IFERROR(VLOOKUP('Etape 2 - noter les actions'!E164,'Changer les paramètres'!$B$11:$C$15,2,FALSE),"")</f>
        <v/>
      </c>
      <c r="D163" s="3" t="str">
        <f>IFERROR(VLOOKUP('Etape 2 - noter les actions'!F164,'Changer les paramètres'!$D$11:$E$15,2,FALSE),"")</f>
        <v/>
      </c>
      <c r="E163" s="3" t="str">
        <f>IFERROR(VLOOKUP('Etape 2 - noter les actions'!G164,'Changer les paramètres'!$F$11:$G$15,2,FALSE),"")</f>
        <v/>
      </c>
      <c r="F163" s="3" t="str">
        <f>IFERROR(VLOOKUP('Etape 2 - noter les actions'!H164,'Changer les paramètres'!$H$11:$I$15,2,FALSE),"")</f>
        <v/>
      </c>
      <c r="G163" s="3" t="str">
        <f>IFERROR(VLOOKUP('Etape 2 - noter les actions'!I164,'Changer les paramètres'!$J$11:$K$15,2,FALSE),"")</f>
        <v/>
      </c>
      <c r="H163" s="3" t="str">
        <f>IFERROR(VLOOKUP('Etape 2 - noter les actions'!J164,'Changer les paramètres'!$L$11:$M$15,2,FALSE),"")</f>
        <v/>
      </c>
      <c r="I163" s="5">
        <f>IFERROR(C163*'Changer les paramètres'!$D$18+D163*'Changer les paramètres'!$D$19+E163*'Changer les paramètres'!$D$20+F163*'Changer les paramètres'!$D$21+G163*'Changer les paramètres'!$D$22+H163*'Changer les paramètres'!$D$23,0)</f>
        <v>0</v>
      </c>
      <c r="J163" s="6" t="str">
        <f>IF('Etape 2 - noter les actions'!M164="","",IF('Etape 2 - noter les actions'!M164="POSITIF",1,IF('Etape 2 - noter les actions'!M164="NEGATIF",-1,0)))</f>
        <v/>
      </c>
      <c r="K163" s="6" t="str">
        <f>IF('Etape 2 - noter les actions'!N164="","",IF('Etape 2 - noter les actions'!N164="POSITIF",1,IF('Etape 2 - noter les actions'!N164="NEGATIF",-1,0)))</f>
        <v/>
      </c>
      <c r="L163" s="6" t="str">
        <f>IF('Etape 2 - noter les actions'!O164="","",IF('Etape 2 - noter les actions'!O164="POSITIF",1,IF('Etape 2 - noter les actions'!O164="NEGATIF",-1,0)))</f>
        <v/>
      </c>
      <c r="M163" s="6" t="str">
        <f>IF('Etape 2 - noter les actions'!P164="","",IF('Etape 2 - noter les actions'!P164="POSITIF",1,IF('Etape 2 - noter les actions'!P164="NEGATIF",-1,0)))</f>
        <v/>
      </c>
      <c r="N163" s="6" t="str">
        <f>IF('Etape 2 - noter les actions'!Q164="","",IF('Etape 2 - noter les actions'!Q164="POSITIF",1,IF('Etape 2 - noter les actions'!Q164="NEGATIF",-1,0)))</f>
        <v/>
      </c>
      <c r="O163" s="6" t="str">
        <f>IF('Etape 2 - noter les actions'!R164="","",IF('Etape 2 - noter les actions'!R164="POSITIF",1,IF('Etape 2 - noter les actions'!R164="NEGATIF",-1,0)))</f>
        <v/>
      </c>
      <c r="P163" s="6" t="str">
        <f>IF('Etape 2 - noter les actions'!S164="","",IF('Etape 2 - noter les actions'!S164="POSITIF",1,IF('Etape 2 - noter les actions'!S164="NEGATIF",-1,0)))</f>
        <v/>
      </c>
      <c r="Q163" s="6">
        <f t="shared" si="3"/>
        <v>0</v>
      </c>
    </row>
    <row r="164" spans="1:17" x14ac:dyDescent="0.25">
      <c r="A164" s="3">
        <f>'Etape 2 - noter les actions'!A165</f>
        <v>0</v>
      </c>
      <c r="B164" s="5">
        <f>'Etape 2 - noter les actions'!D165</f>
        <v>0</v>
      </c>
      <c r="C164" s="3" t="str">
        <f>IFERROR(VLOOKUP('Etape 2 - noter les actions'!E165,'Changer les paramètres'!$B$11:$C$15,2,FALSE),"")</f>
        <v/>
      </c>
      <c r="D164" s="3" t="str">
        <f>IFERROR(VLOOKUP('Etape 2 - noter les actions'!F165,'Changer les paramètres'!$D$11:$E$15,2,FALSE),"")</f>
        <v/>
      </c>
      <c r="E164" s="3" t="str">
        <f>IFERROR(VLOOKUP('Etape 2 - noter les actions'!G165,'Changer les paramètres'!$F$11:$G$15,2,FALSE),"")</f>
        <v/>
      </c>
      <c r="F164" s="3" t="str">
        <f>IFERROR(VLOOKUP('Etape 2 - noter les actions'!H165,'Changer les paramètres'!$H$11:$I$15,2,FALSE),"")</f>
        <v/>
      </c>
      <c r="G164" s="3" t="str">
        <f>IFERROR(VLOOKUP('Etape 2 - noter les actions'!I165,'Changer les paramètres'!$J$11:$K$15,2,FALSE),"")</f>
        <v/>
      </c>
      <c r="H164" s="3" t="str">
        <f>IFERROR(VLOOKUP('Etape 2 - noter les actions'!J165,'Changer les paramètres'!$L$11:$M$15,2,FALSE),"")</f>
        <v/>
      </c>
      <c r="I164" s="5">
        <f>IFERROR(C164*'Changer les paramètres'!$D$18+D164*'Changer les paramètres'!$D$19+E164*'Changer les paramètres'!$D$20+F164*'Changer les paramètres'!$D$21+G164*'Changer les paramètres'!$D$22+H164*'Changer les paramètres'!$D$23,0)</f>
        <v>0</v>
      </c>
      <c r="J164" s="6" t="str">
        <f>IF('Etape 2 - noter les actions'!M165="","",IF('Etape 2 - noter les actions'!M165="POSITIF",1,IF('Etape 2 - noter les actions'!M165="NEGATIF",-1,0)))</f>
        <v/>
      </c>
      <c r="K164" s="6" t="str">
        <f>IF('Etape 2 - noter les actions'!N165="","",IF('Etape 2 - noter les actions'!N165="POSITIF",1,IF('Etape 2 - noter les actions'!N165="NEGATIF",-1,0)))</f>
        <v/>
      </c>
      <c r="L164" s="6" t="str">
        <f>IF('Etape 2 - noter les actions'!O165="","",IF('Etape 2 - noter les actions'!O165="POSITIF",1,IF('Etape 2 - noter les actions'!O165="NEGATIF",-1,0)))</f>
        <v/>
      </c>
      <c r="M164" s="6" t="str">
        <f>IF('Etape 2 - noter les actions'!P165="","",IF('Etape 2 - noter les actions'!P165="POSITIF",1,IF('Etape 2 - noter les actions'!P165="NEGATIF",-1,0)))</f>
        <v/>
      </c>
      <c r="N164" s="6" t="str">
        <f>IF('Etape 2 - noter les actions'!Q165="","",IF('Etape 2 - noter les actions'!Q165="POSITIF",1,IF('Etape 2 - noter les actions'!Q165="NEGATIF",-1,0)))</f>
        <v/>
      </c>
      <c r="O164" s="6" t="str">
        <f>IF('Etape 2 - noter les actions'!R165="","",IF('Etape 2 - noter les actions'!R165="POSITIF",1,IF('Etape 2 - noter les actions'!R165="NEGATIF",-1,0)))</f>
        <v/>
      </c>
      <c r="P164" s="6" t="str">
        <f>IF('Etape 2 - noter les actions'!S165="","",IF('Etape 2 - noter les actions'!S165="POSITIF",1,IF('Etape 2 - noter les actions'!S165="NEGATIF",-1,0)))</f>
        <v/>
      </c>
      <c r="Q164" s="6">
        <f t="shared" si="3"/>
        <v>0</v>
      </c>
    </row>
    <row r="165" spans="1:17" x14ac:dyDescent="0.25">
      <c r="A165" s="3">
        <f>'Etape 2 - noter les actions'!A166</f>
        <v>0</v>
      </c>
      <c r="B165" s="5">
        <f>'Etape 2 - noter les actions'!D166</f>
        <v>0</v>
      </c>
      <c r="C165" s="3" t="str">
        <f>IFERROR(VLOOKUP('Etape 2 - noter les actions'!E166,'Changer les paramètres'!$B$11:$C$15,2,FALSE),"")</f>
        <v/>
      </c>
      <c r="D165" s="3" t="str">
        <f>IFERROR(VLOOKUP('Etape 2 - noter les actions'!F166,'Changer les paramètres'!$D$11:$E$15,2,FALSE),"")</f>
        <v/>
      </c>
      <c r="E165" s="3" t="str">
        <f>IFERROR(VLOOKUP('Etape 2 - noter les actions'!G166,'Changer les paramètres'!$F$11:$G$15,2,FALSE),"")</f>
        <v/>
      </c>
      <c r="F165" s="3" t="str">
        <f>IFERROR(VLOOKUP('Etape 2 - noter les actions'!H166,'Changer les paramètres'!$H$11:$I$15,2,FALSE),"")</f>
        <v/>
      </c>
      <c r="G165" s="3" t="str">
        <f>IFERROR(VLOOKUP('Etape 2 - noter les actions'!I166,'Changer les paramètres'!$J$11:$K$15,2,FALSE),"")</f>
        <v/>
      </c>
      <c r="H165" s="3" t="str">
        <f>IFERROR(VLOOKUP('Etape 2 - noter les actions'!J166,'Changer les paramètres'!$L$11:$M$15,2,FALSE),"")</f>
        <v/>
      </c>
      <c r="I165" s="5">
        <f>IFERROR(C165*'Changer les paramètres'!$D$18+D165*'Changer les paramètres'!$D$19+E165*'Changer les paramètres'!$D$20+F165*'Changer les paramètres'!$D$21+G165*'Changer les paramètres'!$D$22+H165*'Changer les paramètres'!$D$23,0)</f>
        <v>0</v>
      </c>
      <c r="J165" s="6" t="str">
        <f>IF('Etape 2 - noter les actions'!M166="","",IF('Etape 2 - noter les actions'!M166="POSITIF",1,IF('Etape 2 - noter les actions'!M166="NEGATIF",-1,0)))</f>
        <v/>
      </c>
      <c r="K165" s="6" t="str">
        <f>IF('Etape 2 - noter les actions'!N166="","",IF('Etape 2 - noter les actions'!N166="POSITIF",1,IF('Etape 2 - noter les actions'!N166="NEGATIF",-1,0)))</f>
        <v/>
      </c>
      <c r="L165" s="6" t="str">
        <f>IF('Etape 2 - noter les actions'!O166="","",IF('Etape 2 - noter les actions'!O166="POSITIF",1,IF('Etape 2 - noter les actions'!O166="NEGATIF",-1,0)))</f>
        <v/>
      </c>
      <c r="M165" s="6" t="str">
        <f>IF('Etape 2 - noter les actions'!P166="","",IF('Etape 2 - noter les actions'!P166="POSITIF",1,IF('Etape 2 - noter les actions'!P166="NEGATIF",-1,0)))</f>
        <v/>
      </c>
      <c r="N165" s="6" t="str">
        <f>IF('Etape 2 - noter les actions'!Q166="","",IF('Etape 2 - noter les actions'!Q166="POSITIF",1,IF('Etape 2 - noter les actions'!Q166="NEGATIF",-1,0)))</f>
        <v/>
      </c>
      <c r="O165" s="6" t="str">
        <f>IF('Etape 2 - noter les actions'!R166="","",IF('Etape 2 - noter les actions'!R166="POSITIF",1,IF('Etape 2 - noter les actions'!R166="NEGATIF",-1,0)))</f>
        <v/>
      </c>
      <c r="P165" s="6" t="str">
        <f>IF('Etape 2 - noter les actions'!S166="","",IF('Etape 2 - noter les actions'!S166="POSITIF",1,IF('Etape 2 - noter les actions'!S166="NEGATIF",-1,0)))</f>
        <v/>
      </c>
      <c r="Q165" s="6">
        <f t="shared" si="3"/>
        <v>0</v>
      </c>
    </row>
    <row r="166" spans="1:17" x14ac:dyDescent="0.25">
      <c r="A166" s="3">
        <f>'Etape 2 - noter les actions'!A167</f>
        <v>0</v>
      </c>
      <c r="B166" s="5">
        <f>'Etape 2 - noter les actions'!D167</f>
        <v>0</v>
      </c>
      <c r="C166" s="3" t="str">
        <f>IFERROR(VLOOKUP('Etape 2 - noter les actions'!E167,'Changer les paramètres'!$B$11:$C$15,2,FALSE),"")</f>
        <v/>
      </c>
      <c r="D166" s="3" t="str">
        <f>IFERROR(VLOOKUP('Etape 2 - noter les actions'!F167,'Changer les paramètres'!$D$11:$E$15,2,FALSE),"")</f>
        <v/>
      </c>
      <c r="E166" s="3" t="str">
        <f>IFERROR(VLOOKUP('Etape 2 - noter les actions'!G167,'Changer les paramètres'!$F$11:$G$15,2,FALSE),"")</f>
        <v/>
      </c>
      <c r="F166" s="3" t="str">
        <f>IFERROR(VLOOKUP('Etape 2 - noter les actions'!H167,'Changer les paramètres'!$H$11:$I$15,2,FALSE),"")</f>
        <v/>
      </c>
      <c r="G166" s="3" t="str">
        <f>IFERROR(VLOOKUP('Etape 2 - noter les actions'!I167,'Changer les paramètres'!$J$11:$K$15,2,FALSE),"")</f>
        <v/>
      </c>
      <c r="H166" s="3" t="str">
        <f>IFERROR(VLOOKUP('Etape 2 - noter les actions'!J167,'Changer les paramètres'!$L$11:$M$15,2,FALSE),"")</f>
        <v/>
      </c>
      <c r="I166" s="5">
        <f>IFERROR(C166*'Changer les paramètres'!$D$18+D166*'Changer les paramètres'!$D$19+E166*'Changer les paramètres'!$D$20+F166*'Changer les paramètres'!$D$21+G166*'Changer les paramètres'!$D$22+H166*'Changer les paramètres'!$D$23,0)</f>
        <v>0</v>
      </c>
      <c r="J166" s="6" t="str">
        <f>IF('Etape 2 - noter les actions'!M167="","",IF('Etape 2 - noter les actions'!M167="POSITIF",1,IF('Etape 2 - noter les actions'!M167="NEGATIF",-1,0)))</f>
        <v/>
      </c>
      <c r="K166" s="6" t="str">
        <f>IF('Etape 2 - noter les actions'!N167="","",IF('Etape 2 - noter les actions'!N167="POSITIF",1,IF('Etape 2 - noter les actions'!N167="NEGATIF",-1,0)))</f>
        <v/>
      </c>
      <c r="L166" s="6" t="str">
        <f>IF('Etape 2 - noter les actions'!O167="","",IF('Etape 2 - noter les actions'!O167="POSITIF",1,IF('Etape 2 - noter les actions'!O167="NEGATIF",-1,0)))</f>
        <v/>
      </c>
      <c r="M166" s="6" t="str">
        <f>IF('Etape 2 - noter les actions'!P167="","",IF('Etape 2 - noter les actions'!P167="POSITIF",1,IF('Etape 2 - noter les actions'!P167="NEGATIF",-1,0)))</f>
        <v/>
      </c>
      <c r="N166" s="6" t="str">
        <f>IF('Etape 2 - noter les actions'!Q167="","",IF('Etape 2 - noter les actions'!Q167="POSITIF",1,IF('Etape 2 - noter les actions'!Q167="NEGATIF",-1,0)))</f>
        <v/>
      </c>
      <c r="O166" s="6" t="str">
        <f>IF('Etape 2 - noter les actions'!R167="","",IF('Etape 2 - noter les actions'!R167="POSITIF",1,IF('Etape 2 - noter les actions'!R167="NEGATIF",-1,0)))</f>
        <v/>
      </c>
      <c r="P166" s="6" t="str">
        <f>IF('Etape 2 - noter les actions'!S167="","",IF('Etape 2 - noter les actions'!S167="POSITIF",1,IF('Etape 2 - noter les actions'!S167="NEGATIF",-1,0)))</f>
        <v/>
      </c>
      <c r="Q166" s="6">
        <f t="shared" si="3"/>
        <v>0</v>
      </c>
    </row>
    <row r="167" spans="1:17" x14ac:dyDescent="0.25">
      <c r="A167" s="3">
        <f>'Etape 2 - noter les actions'!A168</f>
        <v>0</v>
      </c>
      <c r="B167" s="5">
        <f>'Etape 2 - noter les actions'!D168</f>
        <v>0</v>
      </c>
      <c r="C167" s="3" t="str">
        <f>IFERROR(VLOOKUP('Etape 2 - noter les actions'!E168,'Changer les paramètres'!$B$11:$C$15,2,FALSE),"")</f>
        <v/>
      </c>
      <c r="D167" s="3" t="str">
        <f>IFERROR(VLOOKUP('Etape 2 - noter les actions'!F168,'Changer les paramètres'!$D$11:$E$15,2,FALSE),"")</f>
        <v/>
      </c>
      <c r="E167" s="3" t="str">
        <f>IFERROR(VLOOKUP('Etape 2 - noter les actions'!G168,'Changer les paramètres'!$F$11:$G$15,2,FALSE),"")</f>
        <v/>
      </c>
      <c r="F167" s="3" t="str">
        <f>IFERROR(VLOOKUP('Etape 2 - noter les actions'!H168,'Changer les paramètres'!$H$11:$I$15,2,FALSE),"")</f>
        <v/>
      </c>
      <c r="G167" s="3" t="str">
        <f>IFERROR(VLOOKUP('Etape 2 - noter les actions'!I168,'Changer les paramètres'!$J$11:$K$15,2,FALSE),"")</f>
        <v/>
      </c>
      <c r="H167" s="3" t="str">
        <f>IFERROR(VLOOKUP('Etape 2 - noter les actions'!J168,'Changer les paramètres'!$L$11:$M$15,2,FALSE),"")</f>
        <v/>
      </c>
      <c r="I167" s="5">
        <f>IFERROR(C167*'Changer les paramètres'!$D$18+D167*'Changer les paramètres'!$D$19+E167*'Changer les paramètres'!$D$20+F167*'Changer les paramètres'!$D$21+G167*'Changer les paramètres'!$D$22+H167*'Changer les paramètres'!$D$23,0)</f>
        <v>0</v>
      </c>
      <c r="J167" s="6" t="str">
        <f>IF('Etape 2 - noter les actions'!M168="","",IF('Etape 2 - noter les actions'!M168="POSITIF",1,IF('Etape 2 - noter les actions'!M168="NEGATIF",-1,0)))</f>
        <v/>
      </c>
      <c r="K167" s="6" t="str">
        <f>IF('Etape 2 - noter les actions'!N168="","",IF('Etape 2 - noter les actions'!N168="POSITIF",1,IF('Etape 2 - noter les actions'!N168="NEGATIF",-1,0)))</f>
        <v/>
      </c>
      <c r="L167" s="6" t="str">
        <f>IF('Etape 2 - noter les actions'!O168="","",IF('Etape 2 - noter les actions'!O168="POSITIF",1,IF('Etape 2 - noter les actions'!O168="NEGATIF",-1,0)))</f>
        <v/>
      </c>
      <c r="M167" s="6" t="str">
        <f>IF('Etape 2 - noter les actions'!P168="","",IF('Etape 2 - noter les actions'!P168="POSITIF",1,IF('Etape 2 - noter les actions'!P168="NEGATIF",-1,0)))</f>
        <v/>
      </c>
      <c r="N167" s="6" t="str">
        <f>IF('Etape 2 - noter les actions'!Q168="","",IF('Etape 2 - noter les actions'!Q168="POSITIF",1,IF('Etape 2 - noter les actions'!Q168="NEGATIF",-1,0)))</f>
        <v/>
      </c>
      <c r="O167" s="6" t="str">
        <f>IF('Etape 2 - noter les actions'!R168="","",IF('Etape 2 - noter les actions'!R168="POSITIF",1,IF('Etape 2 - noter les actions'!R168="NEGATIF",-1,0)))</f>
        <v/>
      </c>
      <c r="P167" s="6" t="str">
        <f>IF('Etape 2 - noter les actions'!S168="","",IF('Etape 2 - noter les actions'!S168="POSITIF",1,IF('Etape 2 - noter les actions'!S168="NEGATIF",-1,0)))</f>
        <v/>
      </c>
      <c r="Q167" s="6">
        <f t="shared" si="3"/>
        <v>0</v>
      </c>
    </row>
    <row r="168" spans="1:17" x14ac:dyDescent="0.25">
      <c r="A168" s="3">
        <f>'Etape 2 - noter les actions'!A169</f>
        <v>0</v>
      </c>
      <c r="B168" s="5">
        <f>'Etape 2 - noter les actions'!D169</f>
        <v>0</v>
      </c>
      <c r="C168" s="3" t="str">
        <f>IFERROR(VLOOKUP('Etape 2 - noter les actions'!E169,'Changer les paramètres'!$B$11:$C$15,2,FALSE),"")</f>
        <v/>
      </c>
      <c r="D168" s="3" t="str">
        <f>IFERROR(VLOOKUP('Etape 2 - noter les actions'!F169,'Changer les paramètres'!$D$11:$E$15,2,FALSE),"")</f>
        <v/>
      </c>
      <c r="E168" s="3" t="str">
        <f>IFERROR(VLOOKUP('Etape 2 - noter les actions'!G169,'Changer les paramètres'!$F$11:$G$15,2,FALSE),"")</f>
        <v/>
      </c>
      <c r="F168" s="3" t="str">
        <f>IFERROR(VLOOKUP('Etape 2 - noter les actions'!H169,'Changer les paramètres'!$H$11:$I$15,2,FALSE),"")</f>
        <v/>
      </c>
      <c r="G168" s="3" t="str">
        <f>IFERROR(VLOOKUP('Etape 2 - noter les actions'!I169,'Changer les paramètres'!$J$11:$K$15,2,FALSE),"")</f>
        <v/>
      </c>
      <c r="H168" s="3" t="str">
        <f>IFERROR(VLOOKUP('Etape 2 - noter les actions'!J169,'Changer les paramètres'!$L$11:$M$15,2,FALSE),"")</f>
        <v/>
      </c>
      <c r="I168" s="5">
        <f>IFERROR(C168*'Changer les paramètres'!$D$18+D168*'Changer les paramètres'!$D$19+E168*'Changer les paramètres'!$D$20+F168*'Changer les paramètres'!$D$21+G168*'Changer les paramètres'!$D$22+H168*'Changer les paramètres'!$D$23,0)</f>
        <v>0</v>
      </c>
      <c r="J168" s="6" t="str">
        <f>IF('Etape 2 - noter les actions'!M169="","",IF('Etape 2 - noter les actions'!M169="POSITIF",1,IF('Etape 2 - noter les actions'!M169="NEGATIF",-1,0)))</f>
        <v/>
      </c>
      <c r="K168" s="6" t="str">
        <f>IF('Etape 2 - noter les actions'!N169="","",IF('Etape 2 - noter les actions'!N169="POSITIF",1,IF('Etape 2 - noter les actions'!N169="NEGATIF",-1,0)))</f>
        <v/>
      </c>
      <c r="L168" s="6" t="str">
        <f>IF('Etape 2 - noter les actions'!O169="","",IF('Etape 2 - noter les actions'!O169="POSITIF",1,IF('Etape 2 - noter les actions'!O169="NEGATIF",-1,0)))</f>
        <v/>
      </c>
      <c r="M168" s="6" t="str">
        <f>IF('Etape 2 - noter les actions'!P169="","",IF('Etape 2 - noter les actions'!P169="POSITIF",1,IF('Etape 2 - noter les actions'!P169="NEGATIF",-1,0)))</f>
        <v/>
      </c>
      <c r="N168" s="6" t="str">
        <f>IF('Etape 2 - noter les actions'!Q169="","",IF('Etape 2 - noter les actions'!Q169="POSITIF",1,IF('Etape 2 - noter les actions'!Q169="NEGATIF",-1,0)))</f>
        <v/>
      </c>
      <c r="O168" s="6" t="str">
        <f>IF('Etape 2 - noter les actions'!R169="","",IF('Etape 2 - noter les actions'!R169="POSITIF",1,IF('Etape 2 - noter les actions'!R169="NEGATIF",-1,0)))</f>
        <v/>
      </c>
      <c r="P168" s="6" t="str">
        <f>IF('Etape 2 - noter les actions'!S169="","",IF('Etape 2 - noter les actions'!S169="POSITIF",1,IF('Etape 2 - noter les actions'!S169="NEGATIF",-1,0)))</f>
        <v/>
      </c>
      <c r="Q168" s="6">
        <f t="shared" si="3"/>
        <v>0</v>
      </c>
    </row>
    <row r="169" spans="1:17" x14ac:dyDescent="0.25">
      <c r="A169" s="3">
        <f>'Etape 2 - noter les actions'!A170</f>
        <v>0</v>
      </c>
      <c r="B169" s="5">
        <f>'Etape 2 - noter les actions'!D170</f>
        <v>0</v>
      </c>
      <c r="C169" s="3" t="str">
        <f>IFERROR(VLOOKUP('Etape 2 - noter les actions'!E170,'Changer les paramètres'!$B$11:$C$15,2,FALSE),"")</f>
        <v/>
      </c>
      <c r="D169" s="3" t="str">
        <f>IFERROR(VLOOKUP('Etape 2 - noter les actions'!F170,'Changer les paramètres'!$D$11:$E$15,2,FALSE),"")</f>
        <v/>
      </c>
      <c r="E169" s="3" t="str">
        <f>IFERROR(VLOOKUP('Etape 2 - noter les actions'!G170,'Changer les paramètres'!$F$11:$G$15,2,FALSE),"")</f>
        <v/>
      </c>
      <c r="F169" s="3" t="str">
        <f>IFERROR(VLOOKUP('Etape 2 - noter les actions'!H170,'Changer les paramètres'!$H$11:$I$15,2,FALSE),"")</f>
        <v/>
      </c>
      <c r="G169" s="3" t="str">
        <f>IFERROR(VLOOKUP('Etape 2 - noter les actions'!I170,'Changer les paramètres'!$J$11:$K$15,2,FALSE),"")</f>
        <v/>
      </c>
      <c r="H169" s="3" t="str">
        <f>IFERROR(VLOOKUP('Etape 2 - noter les actions'!J170,'Changer les paramètres'!$L$11:$M$15,2,FALSE),"")</f>
        <v/>
      </c>
      <c r="I169" s="5">
        <f>IFERROR(C169*'Changer les paramètres'!$D$18+D169*'Changer les paramètres'!$D$19+E169*'Changer les paramètres'!$D$20+F169*'Changer les paramètres'!$D$21+G169*'Changer les paramètres'!$D$22+H169*'Changer les paramètres'!$D$23,0)</f>
        <v>0</v>
      </c>
      <c r="J169" s="6" t="str">
        <f>IF('Etape 2 - noter les actions'!M170="","",IF('Etape 2 - noter les actions'!M170="POSITIF",1,IF('Etape 2 - noter les actions'!M170="NEGATIF",-1,0)))</f>
        <v/>
      </c>
      <c r="K169" s="6" t="str">
        <f>IF('Etape 2 - noter les actions'!N170="","",IF('Etape 2 - noter les actions'!N170="POSITIF",1,IF('Etape 2 - noter les actions'!N170="NEGATIF",-1,0)))</f>
        <v/>
      </c>
      <c r="L169" s="6" t="str">
        <f>IF('Etape 2 - noter les actions'!O170="","",IF('Etape 2 - noter les actions'!O170="POSITIF",1,IF('Etape 2 - noter les actions'!O170="NEGATIF",-1,0)))</f>
        <v/>
      </c>
      <c r="M169" s="6" t="str">
        <f>IF('Etape 2 - noter les actions'!P170="","",IF('Etape 2 - noter les actions'!P170="POSITIF",1,IF('Etape 2 - noter les actions'!P170="NEGATIF",-1,0)))</f>
        <v/>
      </c>
      <c r="N169" s="6" t="str">
        <f>IF('Etape 2 - noter les actions'!Q170="","",IF('Etape 2 - noter les actions'!Q170="POSITIF",1,IF('Etape 2 - noter les actions'!Q170="NEGATIF",-1,0)))</f>
        <v/>
      </c>
      <c r="O169" s="6" t="str">
        <f>IF('Etape 2 - noter les actions'!R170="","",IF('Etape 2 - noter les actions'!R170="POSITIF",1,IF('Etape 2 - noter les actions'!R170="NEGATIF",-1,0)))</f>
        <v/>
      </c>
      <c r="P169" s="6" t="str">
        <f>IF('Etape 2 - noter les actions'!S170="","",IF('Etape 2 - noter les actions'!S170="POSITIF",1,IF('Etape 2 - noter les actions'!S170="NEGATIF",-1,0)))</f>
        <v/>
      </c>
      <c r="Q169" s="6">
        <f t="shared" si="3"/>
        <v>0</v>
      </c>
    </row>
    <row r="170" spans="1:17" x14ac:dyDescent="0.25">
      <c r="A170" s="3">
        <f>'Etape 2 - noter les actions'!A171</f>
        <v>0</v>
      </c>
      <c r="B170" s="5">
        <f>'Etape 2 - noter les actions'!D171</f>
        <v>0</v>
      </c>
      <c r="C170" s="3" t="str">
        <f>IFERROR(VLOOKUP('Etape 2 - noter les actions'!E171,'Changer les paramètres'!$B$11:$C$15,2,FALSE),"")</f>
        <v/>
      </c>
      <c r="D170" s="3" t="str">
        <f>IFERROR(VLOOKUP('Etape 2 - noter les actions'!F171,'Changer les paramètres'!$D$11:$E$15,2,FALSE),"")</f>
        <v/>
      </c>
      <c r="E170" s="3" t="str">
        <f>IFERROR(VLOOKUP('Etape 2 - noter les actions'!G171,'Changer les paramètres'!$F$11:$G$15,2,FALSE),"")</f>
        <v/>
      </c>
      <c r="F170" s="3" t="str">
        <f>IFERROR(VLOOKUP('Etape 2 - noter les actions'!H171,'Changer les paramètres'!$H$11:$I$15,2,FALSE),"")</f>
        <v/>
      </c>
      <c r="G170" s="3" t="str">
        <f>IFERROR(VLOOKUP('Etape 2 - noter les actions'!I171,'Changer les paramètres'!$J$11:$K$15,2,FALSE),"")</f>
        <v/>
      </c>
      <c r="H170" s="3" t="str">
        <f>IFERROR(VLOOKUP('Etape 2 - noter les actions'!J171,'Changer les paramètres'!$L$11:$M$15,2,FALSE),"")</f>
        <v/>
      </c>
      <c r="I170" s="5">
        <f>IFERROR(C170*'Changer les paramètres'!$D$18+D170*'Changer les paramètres'!$D$19+E170*'Changer les paramètres'!$D$20+F170*'Changer les paramètres'!$D$21+G170*'Changer les paramètres'!$D$22+H170*'Changer les paramètres'!$D$23,0)</f>
        <v>0</v>
      </c>
      <c r="J170" s="6" t="str">
        <f>IF('Etape 2 - noter les actions'!M171="","",IF('Etape 2 - noter les actions'!M171="POSITIF",1,IF('Etape 2 - noter les actions'!M171="NEGATIF",-1,0)))</f>
        <v/>
      </c>
      <c r="K170" s="6" t="str">
        <f>IF('Etape 2 - noter les actions'!N171="","",IF('Etape 2 - noter les actions'!N171="POSITIF",1,IF('Etape 2 - noter les actions'!N171="NEGATIF",-1,0)))</f>
        <v/>
      </c>
      <c r="L170" s="6" t="str">
        <f>IF('Etape 2 - noter les actions'!O171="","",IF('Etape 2 - noter les actions'!O171="POSITIF",1,IF('Etape 2 - noter les actions'!O171="NEGATIF",-1,0)))</f>
        <v/>
      </c>
      <c r="M170" s="6" t="str">
        <f>IF('Etape 2 - noter les actions'!P171="","",IF('Etape 2 - noter les actions'!P171="POSITIF",1,IF('Etape 2 - noter les actions'!P171="NEGATIF",-1,0)))</f>
        <v/>
      </c>
      <c r="N170" s="6" t="str">
        <f>IF('Etape 2 - noter les actions'!Q171="","",IF('Etape 2 - noter les actions'!Q171="POSITIF",1,IF('Etape 2 - noter les actions'!Q171="NEGATIF",-1,0)))</f>
        <v/>
      </c>
      <c r="O170" s="6" t="str">
        <f>IF('Etape 2 - noter les actions'!R171="","",IF('Etape 2 - noter les actions'!R171="POSITIF",1,IF('Etape 2 - noter les actions'!R171="NEGATIF",-1,0)))</f>
        <v/>
      </c>
      <c r="P170" s="6" t="str">
        <f>IF('Etape 2 - noter les actions'!S171="","",IF('Etape 2 - noter les actions'!S171="POSITIF",1,IF('Etape 2 - noter les actions'!S171="NEGATIF",-1,0)))</f>
        <v/>
      </c>
      <c r="Q170" s="6">
        <f t="shared" si="3"/>
        <v>0</v>
      </c>
    </row>
    <row r="171" spans="1:17" x14ac:dyDescent="0.25">
      <c r="A171" s="3">
        <f>'Etape 2 - noter les actions'!A172</f>
        <v>0</v>
      </c>
      <c r="B171" s="5">
        <f>'Etape 2 - noter les actions'!D172</f>
        <v>0</v>
      </c>
      <c r="C171" s="3" t="str">
        <f>IFERROR(VLOOKUP('Etape 2 - noter les actions'!E172,'Changer les paramètres'!$B$11:$C$15,2,FALSE),"")</f>
        <v/>
      </c>
      <c r="D171" s="3" t="str">
        <f>IFERROR(VLOOKUP('Etape 2 - noter les actions'!F172,'Changer les paramètres'!$D$11:$E$15,2,FALSE),"")</f>
        <v/>
      </c>
      <c r="E171" s="3" t="str">
        <f>IFERROR(VLOOKUP('Etape 2 - noter les actions'!G172,'Changer les paramètres'!$F$11:$G$15,2,FALSE),"")</f>
        <v/>
      </c>
      <c r="F171" s="3" t="str">
        <f>IFERROR(VLOOKUP('Etape 2 - noter les actions'!H172,'Changer les paramètres'!$H$11:$I$15,2,FALSE),"")</f>
        <v/>
      </c>
      <c r="G171" s="3" t="str">
        <f>IFERROR(VLOOKUP('Etape 2 - noter les actions'!I172,'Changer les paramètres'!$J$11:$K$15,2,FALSE),"")</f>
        <v/>
      </c>
      <c r="H171" s="3" t="str">
        <f>IFERROR(VLOOKUP('Etape 2 - noter les actions'!J172,'Changer les paramètres'!$L$11:$M$15,2,FALSE),"")</f>
        <v/>
      </c>
      <c r="I171" s="5">
        <f>IFERROR(C171*'Changer les paramètres'!$D$18+D171*'Changer les paramètres'!$D$19+E171*'Changer les paramètres'!$D$20+F171*'Changer les paramètres'!$D$21+G171*'Changer les paramètres'!$D$22+H171*'Changer les paramètres'!$D$23,0)</f>
        <v>0</v>
      </c>
      <c r="J171" s="6" t="str">
        <f>IF('Etape 2 - noter les actions'!M172="","",IF('Etape 2 - noter les actions'!M172="POSITIF",1,IF('Etape 2 - noter les actions'!M172="NEGATIF",-1,0)))</f>
        <v/>
      </c>
      <c r="K171" s="6" t="str">
        <f>IF('Etape 2 - noter les actions'!N172="","",IF('Etape 2 - noter les actions'!N172="POSITIF",1,IF('Etape 2 - noter les actions'!N172="NEGATIF",-1,0)))</f>
        <v/>
      </c>
      <c r="L171" s="6" t="str">
        <f>IF('Etape 2 - noter les actions'!O172="","",IF('Etape 2 - noter les actions'!O172="POSITIF",1,IF('Etape 2 - noter les actions'!O172="NEGATIF",-1,0)))</f>
        <v/>
      </c>
      <c r="M171" s="6" t="str">
        <f>IF('Etape 2 - noter les actions'!P172="","",IF('Etape 2 - noter les actions'!P172="POSITIF",1,IF('Etape 2 - noter les actions'!P172="NEGATIF",-1,0)))</f>
        <v/>
      </c>
      <c r="N171" s="6" t="str">
        <f>IF('Etape 2 - noter les actions'!Q172="","",IF('Etape 2 - noter les actions'!Q172="POSITIF",1,IF('Etape 2 - noter les actions'!Q172="NEGATIF",-1,0)))</f>
        <v/>
      </c>
      <c r="O171" s="6" t="str">
        <f>IF('Etape 2 - noter les actions'!R172="","",IF('Etape 2 - noter les actions'!R172="POSITIF",1,IF('Etape 2 - noter les actions'!R172="NEGATIF",-1,0)))</f>
        <v/>
      </c>
      <c r="P171" s="6" t="str">
        <f>IF('Etape 2 - noter les actions'!S172="","",IF('Etape 2 - noter les actions'!S172="POSITIF",1,IF('Etape 2 - noter les actions'!S172="NEGATIF",-1,0)))</f>
        <v/>
      </c>
      <c r="Q171" s="6">
        <f t="shared" si="3"/>
        <v>0</v>
      </c>
    </row>
    <row r="172" spans="1:17" x14ac:dyDescent="0.25">
      <c r="A172" s="3">
        <f>'Etape 2 - noter les actions'!A173</f>
        <v>0</v>
      </c>
      <c r="B172" s="5">
        <f>'Etape 2 - noter les actions'!D173</f>
        <v>0</v>
      </c>
      <c r="C172" s="3" t="str">
        <f>IFERROR(VLOOKUP('Etape 2 - noter les actions'!E173,'Changer les paramètres'!$B$11:$C$15,2,FALSE),"")</f>
        <v/>
      </c>
      <c r="D172" s="3" t="str">
        <f>IFERROR(VLOOKUP('Etape 2 - noter les actions'!F173,'Changer les paramètres'!$D$11:$E$15,2,FALSE),"")</f>
        <v/>
      </c>
      <c r="E172" s="3" t="str">
        <f>IFERROR(VLOOKUP('Etape 2 - noter les actions'!G173,'Changer les paramètres'!$F$11:$G$15,2,FALSE),"")</f>
        <v/>
      </c>
      <c r="F172" s="3" t="str">
        <f>IFERROR(VLOOKUP('Etape 2 - noter les actions'!H173,'Changer les paramètres'!$H$11:$I$15,2,FALSE),"")</f>
        <v/>
      </c>
      <c r="G172" s="3" t="str">
        <f>IFERROR(VLOOKUP('Etape 2 - noter les actions'!I173,'Changer les paramètres'!$J$11:$K$15,2,FALSE),"")</f>
        <v/>
      </c>
      <c r="H172" s="3" t="str">
        <f>IFERROR(VLOOKUP('Etape 2 - noter les actions'!J173,'Changer les paramètres'!$L$11:$M$15,2,FALSE),"")</f>
        <v/>
      </c>
      <c r="I172" s="5">
        <f>IFERROR(C172*'Changer les paramètres'!$D$18+D172*'Changer les paramètres'!$D$19+E172*'Changer les paramètres'!$D$20+F172*'Changer les paramètres'!$D$21+G172*'Changer les paramètres'!$D$22+H172*'Changer les paramètres'!$D$23,0)</f>
        <v>0</v>
      </c>
      <c r="J172" s="6" t="str">
        <f>IF('Etape 2 - noter les actions'!M173="","",IF('Etape 2 - noter les actions'!M173="POSITIF",1,IF('Etape 2 - noter les actions'!M173="NEGATIF",-1,0)))</f>
        <v/>
      </c>
      <c r="K172" s="6" t="str">
        <f>IF('Etape 2 - noter les actions'!N173="","",IF('Etape 2 - noter les actions'!N173="POSITIF",1,IF('Etape 2 - noter les actions'!N173="NEGATIF",-1,0)))</f>
        <v/>
      </c>
      <c r="L172" s="6" t="str">
        <f>IF('Etape 2 - noter les actions'!O173="","",IF('Etape 2 - noter les actions'!O173="POSITIF",1,IF('Etape 2 - noter les actions'!O173="NEGATIF",-1,0)))</f>
        <v/>
      </c>
      <c r="M172" s="6" t="str">
        <f>IF('Etape 2 - noter les actions'!P173="","",IF('Etape 2 - noter les actions'!P173="POSITIF",1,IF('Etape 2 - noter les actions'!P173="NEGATIF",-1,0)))</f>
        <v/>
      </c>
      <c r="N172" s="6" t="str">
        <f>IF('Etape 2 - noter les actions'!Q173="","",IF('Etape 2 - noter les actions'!Q173="POSITIF",1,IF('Etape 2 - noter les actions'!Q173="NEGATIF",-1,0)))</f>
        <v/>
      </c>
      <c r="O172" s="6" t="str">
        <f>IF('Etape 2 - noter les actions'!R173="","",IF('Etape 2 - noter les actions'!R173="POSITIF",1,IF('Etape 2 - noter les actions'!R173="NEGATIF",-1,0)))</f>
        <v/>
      </c>
      <c r="P172" s="6" t="str">
        <f>IF('Etape 2 - noter les actions'!S173="","",IF('Etape 2 - noter les actions'!S173="POSITIF",1,IF('Etape 2 - noter les actions'!S173="NEGATIF",-1,0)))</f>
        <v/>
      </c>
      <c r="Q172" s="6">
        <f t="shared" si="3"/>
        <v>0</v>
      </c>
    </row>
    <row r="173" spans="1:17" x14ac:dyDescent="0.25">
      <c r="A173" s="3">
        <f>'Etape 2 - noter les actions'!A174</f>
        <v>0</v>
      </c>
      <c r="B173" s="5">
        <f>'Etape 2 - noter les actions'!D174</f>
        <v>0</v>
      </c>
      <c r="C173" s="3" t="str">
        <f>IFERROR(VLOOKUP('Etape 2 - noter les actions'!E174,'Changer les paramètres'!$B$11:$C$15,2,FALSE),"")</f>
        <v/>
      </c>
      <c r="D173" s="3" t="str">
        <f>IFERROR(VLOOKUP('Etape 2 - noter les actions'!F174,'Changer les paramètres'!$D$11:$E$15,2,FALSE),"")</f>
        <v/>
      </c>
      <c r="E173" s="3" t="str">
        <f>IFERROR(VLOOKUP('Etape 2 - noter les actions'!G174,'Changer les paramètres'!$F$11:$G$15,2,FALSE),"")</f>
        <v/>
      </c>
      <c r="F173" s="3" t="str">
        <f>IFERROR(VLOOKUP('Etape 2 - noter les actions'!H174,'Changer les paramètres'!$H$11:$I$15,2,FALSE),"")</f>
        <v/>
      </c>
      <c r="G173" s="3" t="str">
        <f>IFERROR(VLOOKUP('Etape 2 - noter les actions'!I174,'Changer les paramètres'!$J$11:$K$15,2,FALSE),"")</f>
        <v/>
      </c>
      <c r="H173" s="3" t="str">
        <f>IFERROR(VLOOKUP('Etape 2 - noter les actions'!J174,'Changer les paramètres'!$L$11:$M$15,2,FALSE),"")</f>
        <v/>
      </c>
      <c r="I173" s="5">
        <f>IFERROR(C173*'Changer les paramètres'!$D$18+D173*'Changer les paramètres'!$D$19+E173*'Changer les paramètres'!$D$20+F173*'Changer les paramètres'!$D$21+G173*'Changer les paramètres'!$D$22+H173*'Changer les paramètres'!$D$23,0)</f>
        <v>0</v>
      </c>
      <c r="J173" s="6" t="str">
        <f>IF('Etape 2 - noter les actions'!M174="","",IF('Etape 2 - noter les actions'!M174="POSITIF",1,IF('Etape 2 - noter les actions'!M174="NEGATIF",-1,0)))</f>
        <v/>
      </c>
      <c r="K173" s="6" t="str">
        <f>IF('Etape 2 - noter les actions'!N174="","",IF('Etape 2 - noter les actions'!N174="POSITIF",1,IF('Etape 2 - noter les actions'!N174="NEGATIF",-1,0)))</f>
        <v/>
      </c>
      <c r="L173" s="6" t="str">
        <f>IF('Etape 2 - noter les actions'!O174="","",IF('Etape 2 - noter les actions'!O174="POSITIF",1,IF('Etape 2 - noter les actions'!O174="NEGATIF",-1,0)))</f>
        <v/>
      </c>
      <c r="M173" s="6" t="str">
        <f>IF('Etape 2 - noter les actions'!P174="","",IF('Etape 2 - noter les actions'!P174="POSITIF",1,IF('Etape 2 - noter les actions'!P174="NEGATIF",-1,0)))</f>
        <v/>
      </c>
      <c r="N173" s="6" t="str">
        <f>IF('Etape 2 - noter les actions'!Q174="","",IF('Etape 2 - noter les actions'!Q174="POSITIF",1,IF('Etape 2 - noter les actions'!Q174="NEGATIF",-1,0)))</f>
        <v/>
      </c>
      <c r="O173" s="6" t="str">
        <f>IF('Etape 2 - noter les actions'!R174="","",IF('Etape 2 - noter les actions'!R174="POSITIF",1,IF('Etape 2 - noter les actions'!R174="NEGATIF",-1,0)))</f>
        <v/>
      </c>
      <c r="P173" s="6" t="str">
        <f>IF('Etape 2 - noter les actions'!S174="","",IF('Etape 2 - noter les actions'!S174="POSITIF",1,IF('Etape 2 - noter les actions'!S174="NEGATIF",-1,0)))</f>
        <v/>
      </c>
      <c r="Q173" s="6">
        <f t="shared" si="3"/>
        <v>0</v>
      </c>
    </row>
    <row r="174" spans="1:17" x14ac:dyDescent="0.25">
      <c r="A174" s="3">
        <f>'Etape 2 - noter les actions'!A175</f>
        <v>0</v>
      </c>
      <c r="B174" s="5">
        <f>'Etape 2 - noter les actions'!D175</f>
        <v>0</v>
      </c>
      <c r="C174" s="3" t="str">
        <f>IFERROR(VLOOKUP('Etape 2 - noter les actions'!E175,'Changer les paramètres'!$B$11:$C$15,2,FALSE),"")</f>
        <v/>
      </c>
      <c r="D174" s="3" t="str">
        <f>IFERROR(VLOOKUP('Etape 2 - noter les actions'!F175,'Changer les paramètres'!$D$11:$E$15,2,FALSE),"")</f>
        <v/>
      </c>
      <c r="E174" s="3" t="str">
        <f>IFERROR(VLOOKUP('Etape 2 - noter les actions'!G175,'Changer les paramètres'!$F$11:$G$15,2,FALSE),"")</f>
        <v/>
      </c>
      <c r="F174" s="3" t="str">
        <f>IFERROR(VLOOKUP('Etape 2 - noter les actions'!H175,'Changer les paramètres'!$H$11:$I$15,2,FALSE),"")</f>
        <v/>
      </c>
      <c r="G174" s="3" t="str">
        <f>IFERROR(VLOOKUP('Etape 2 - noter les actions'!I175,'Changer les paramètres'!$J$11:$K$15,2,FALSE),"")</f>
        <v/>
      </c>
      <c r="H174" s="3" t="str">
        <f>IFERROR(VLOOKUP('Etape 2 - noter les actions'!J175,'Changer les paramètres'!$L$11:$M$15,2,FALSE),"")</f>
        <v/>
      </c>
      <c r="I174" s="5">
        <f>IFERROR(C174*'Changer les paramètres'!$D$18+D174*'Changer les paramètres'!$D$19+E174*'Changer les paramètres'!$D$20+F174*'Changer les paramètres'!$D$21+G174*'Changer les paramètres'!$D$22+H174*'Changer les paramètres'!$D$23,0)</f>
        <v>0</v>
      </c>
      <c r="J174" s="6" t="str">
        <f>IF('Etape 2 - noter les actions'!M175="","",IF('Etape 2 - noter les actions'!M175="POSITIF",1,IF('Etape 2 - noter les actions'!M175="NEGATIF",-1,0)))</f>
        <v/>
      </c>
      <c r="K174" s="6" t="str">
        <f>IF('Etape 2 - noter les actions'!N175="","",IF('Etape 2 - noter les actions'!N175="POSITIF",1,IF('Etape 2 - noter les actions'!N175="NEGATIF",-1,0)))</f>
        <v/>
      </c>
      <c r="L174" s="6" t="str">
        <f>IF('Etape 2 - noter les actions'!O175="","",IF('Etape 2 - noter les actions'!O175="POSITIF",1,IF('Etape 2 - noter les actions'!O175="NEGATIF",-1,0)))</f>
        <v/>
      </c>
      <c r="M174" s="6" t="str">
        <f>IF('Etape 2 - noter les actions'!P175="","",IF('Etape 2 - noter les actions'!P175="POSITIF",1,IF('Etape 2 - noter les actions'!P175="NEGATIF",-1,0)))</f>
        <v/>
      </c>
      <c r="N174" s="6" t="str">
        <f>IF('Etape 2 - noter les actions'!Q175="","",IF('Etape 2 - noter les actions'!Q175="POSITIF",1,IF('Etape 2 - noter les actions'!Q175="NEGATIF",-1,0)))</f>
        <v/>
      </c>
      <c r="O174" s="6" t="str">
        <f>IF('Etape 2 - noter les actions'!R175="","",IF('Etape 2 - noter les actions'!R175="POSITIF",1,IF('Etape 2 - noter les actions'!R175="NEGATIF",-1,0)))</f>
        <v/>
      </c>
      <c r="P174" s="6" t="str">
        <f>IF('Etape 2 - noter les actions'!S175="","",IF('Etape 2 - noter les actions'!S175="POSITIF",1,IF('Etape 2 - noter les actions'!S175="NEGATIF",-1,0)))</f>
        <v/>
      </c>
      <c r="Q174" s="6">
        <f t="shared" si="3"/>
        <v>0</v>
      </c>
    </row>
    <row r="175" spans="1:17" x14ac:dyDescent="0.25">
      <c r="A175" s="3">
        <f>'Etape 2 - noter les actions'!A176</f>
        <v>0</v>
      </c>
      <c r="B175" s="5">
        <f>'Etape 2 - noter les actions'!D176</f>
        <v>0</v>
      </c>
      <c r="C175" s="3" t="str">
        <f>IFERROR(VLOOKUP('Etape 2 - noter les actions'!E176,'Changer les paramètres'!$B$11:$C$15,2,FALSE),"")</f>
        <v/>
      </c>
      <c r="D175" s="3" t="str">
        <f>IFERROR(VLOOKUP('Etape 2 - noter les actions'!F176,'Changer les paramètres'!$D$11:$E$15,2,FALSE),"")</f>
        <v/>
      </c>
      <c r="E175" s="3" t="str">
        <f>IFERROR(VLOOKUP('Etape 2 - noter les actions'!G176,'Changer les paramètres'!$F$11:$G$15,2,FALSE),"")</f>
        <v/>
      </c>
      <c r="F175" s="3" t="str">
        <f>IFERROR(VLOOKUP('Etape 2 - noter les actions'!H176,'Changer les paramètres'!$H$11:$I$15,2,FALSE),"")</f>
        <v/>
      </c>
      <c r="G175" s="3" t="str">
        <f>IFERROR(VLOOKUP('Etape 2 - noter les actions'!I176,'Changer les paramètres'!$J$11:$K$15,2,FALSE),"")</f>
        <v/>
      </c>
      <c r="H175" s="3" t="str">
        <f>IFERROR(VLOOKUP('Etape 2 - noter les actions'!J176,'Changer les paramètres'!$L$11:$M$15,2,FALSE),"")</f>
        <v/>
      </c>
      <c r="I175" s="5">
        <f>IFERROR(C175*'Changer les paramètres'!$D$18+D175*'Changer les paramètres'!$D$19+E175*'Changer les paramètres'!$D$20+F175*'Changer les paramètres'!$D$21+G175*'Changer les paramètres'!$D$22+H175*'Changer les paramètres'!$D$23,0)</f>
        <v>0</v>
      </c>
      <c r="J175" s="6" t="str">
        <f>IF('Etape 2 - noter les actions'!M176="","",IF('Etape 2 - noter les actions'!M176="POSITIF",1,IF('Etape 2 - noter les actions'!M176="NEGATIF",-1,0)))</f>
        <v/>
      </c>
      <c r="K175" s="6" t="str">
        <f>IF('Etape 2 - noter les actions'!N176="","",IF('Etape 2 - noter les actions'!N176="POSITIF",1,IF('Etape 2 - noter les actions'!N176="NEGATIF",-1,0)))</f>
        <v/>
      </c>
      <c r="L175" s="6" t="str">
        <f>IF('Etape 2 - noter les actions'!O176="","",IF('Etape 2 - noter les actions'!O176="POSITIF",1,IF('Etape 2 - noter les actions'!O176="NEGATIF",-1,0)))</f>
        <v/>
      </c>
      <c r="M175" s="6" t="str">
        <f>IF('Etape 2 - noter les actions'!P176="","",IF('Etape 2 - noter les actions'!P176="POSITIF",1,IF('Etape 2 - noter les actions'!P176="NEGATIF",-1,0)))</f>
        <v/>
      </c>
      <c r="N175" s="6" t="str">
        <f>IF('Etape 2 - noter les actions'!Q176="","",IF('Etape 2 - noter les actions'!Q176="POSITIF",1,IF('Etape 2 - noter les actions'!Q176="NEGATIF",-1,0)))</f>
        <v/>
      </c>
      <c r="O175" s="6" t="str">
        <f>IF('Etape 2 - noter les actions'!R176="","",IF('Etape 2 - noter les actions'!R176="POSITIF",1,IF('Etape 2 - noter les actions'!R176="NEGATIF",-1,0)))</f>
        <v/>
      </c>
      <c r="P175" s="6" t="str">
        <f>IF('Etape 2 - noter les actions'!S176="","",IF('Etape 2 - noter les actions'!S176="POSITIF",1,IF('Etape 2 - noter les actions'!S176="NEGATIF",-1,0)))</f>
        <v/>
      </c>
      <c r="Q175" s="6">
        <f t="shared" si="3"/>
        <v>0</v>
      </c>
    </row>
    <row r="176" spans="1:17" x14ac:dyDescent="0.25">
      <c r="A176" s="3">
        <f>'Etape 2 - noter les actions'!A177</f>
        <v>0</v>
      </c>
      <c r="B176" s="5">
        <f>'Etape 2 - noter les actions'!D177</f>
        <v>0</v>
      </c>
      <c r="C176" s="3" t="str">
        <f>IFERROR(VLOOKUP('Etape 2 - noter les actions'!E177,'Changer les paramètres'!$B$11:$C$15,2,FALSE),"")</f>
        <v/>
      </c>
      <c r="D176" s="3" t="str">
        <f>IFERROR(VLOOKUP('Etape 2 - noter les actions'!F177,'Changer les paramètres'!$D$11:$E$15,2,FALSE),"")</f>
        <v/>
      </c>
      <c r="E176" s="3" t="str">
        <f>IFERROR(VLOOKUP('Etape 2 - noter les actions'!G177,'Changer les paramètres'!$F$11:$G$15,2,FALSE),"")</f>
        <v/>
      </c>
      <c r="F176" s="3" t="str">
        <f>IFERROR(VLOOKUP('Etape 2 - noter les actions'!H177,'Changer les paramètres'!$H$11:$I$15,2,FALSE),"")</f>
        <v/>
      </c>
      <c r="G176" s="3" t="str">
        <f>IFERROR(VLOOKUP('Etape 2 - noter les actions'!I177,'Changer les paramètres'!$J$11:$K$15,2,FALSE),"")</f>
        <v/>
      </c>
      <c r="H176" s="3" t="str">
        <f>IFERROR(VLOOKUP('Etape 2 - noter les actions'!J177,'Changer les paramètres'!$L$11:$M$15,2,FALSE),"")</f>
        <v/>
      </c>
      <c r="I176" s="5">
        <f>IFERROR(C176*'Changer les paramètres'!$D$18+D176*'Changer les paramètres'!$D$19+E176*'Changer les paramètres'!$D$20+F176*'Changer les paramètres'!$D$21+G176*'Changer les paramètres'!$D$22+H176*'Changer les paramètres'!$D$23,0)</f>
        <v>0</v>
      </c>
      <c r="J176" s="6" t="str">
        <f>IF('Etape 2 - noter les actions'!M177="","",IF('Etape 2 - noter les actions'!M177="POSITIF",1,IF('Etape 2 - noter les actions'!M177="NEGATIF",-1,0)))</f>
        <v/>
      </c>
      <c r="K176" s="6" t="str">
        <f>IF('Etape 2 - noter les actions'!N177="","",IF('Etape 2 - noter les actions'!N177="POSITIF",1,IF('Etape 2 - noter les actions'!N177="NEGATIF",-1,0)))</f>
        <v/>
      </c>
      <c r="L176" s="6" t="str">
        <f>IF('Etape 2 - noter les actions'!O177="","",IF('Etape 2 - noter les actions'!O177="POSITIF",1,IF('Etape 2 - noter les actions'!O177="NEGATIF",-1,0)))</f>
        <v/>
      </c>
      <c r="M176" s="6" t="str">
        <f>IF('Etape 2 - noter les actions'!P177="","",IF('Etape 2 - noter les actions'!P177="POSITIF",1,IF('Etape 2 - noter les actions'!P177="NEGATIF",-1,0)))</f>
        <v/>
      </c>
      <c r="N176" s="6" t="str">
        <f>IF('Etape 2 - noter les actions'!Q177="","",IF('Etape 2 - noter les actions'!Q177="POSITIF",1,IF('Etape 2 - noter les actions'!Q177="NEGATIF",-1,0)))</f>
        <v/>
      </c>
      <c r="O176" s="6" t="str">
        <f>IF('Etape 2 - noter les actions'!R177="","",IF('Etape 2 - noter les actions'!R177="POSITIF",1,IF('Etape 2 - noter les actions'!R177="NEGATIF",-1,0)))</f>
        <v/>
      </c>
      <c r="P176" s="6" t="str">
        <f>IF('Etape 2 - noter les actions'!S177="","",IF('Etape 2 - noter les actions'!S177="POSITIF",1,IF('Etape 2 - noter les actions'!S177="NEGATIF",-1,0)))</f>
        <v/>
      </c>
      <c r="Q176" s="6">
        <f t="shared" si="3"/>
        <v>0</v>
      </c>
    </row>
    <row r="177" spans="1:17" x14ac:dyDescent="0.25">
      <c r="A177" s="3">
        <f>'Etape 2 - noter les actions'!A178</f>
        <v>0</v>
      </c>
      <c r="B177" s="5">
        <f>'Etape 2 - noter les actions'!D178</f>
        <v>0</v>
      </c>
      <c r="C177" s="3" t="str">
        <f>IFERROR(VLOOKUP('Etape 2 - noter les actions'!E178,'Changer les paramètres'!$B$11:$C$15,2,FALSE),"")</f>
        <v/>
      </c>
      <c r="D177" s="3" t="str">
        <f>IFERROR(VLOOKUP('Etape 2 - noter les actions'!F178,'Changer les paramètres'!$D$11:$E$15,2,FALSE),"")</f>
        <v/>
      </c>
      <c r="E177" s="3" t="str">
        <f>IFERROR(VLOOKUP('Etape 2 - noter les actions'!G178,'Changer les paramètres'!$F$11:$G$15,2,FALSE),"")</f>
        <v/>
      </c>
      <c r="F177" s="3" t="str">
        <f>IFERROR(VLOOKUP('Etape 2 - noter les actions'!H178,'Changer les paramètres'!$H$11:$I$15,2,FALSE),"")</f>
        <v/>
      </c>
      <c r="G177" s="3" t="str">
        <f>IFERROR(VLOOKUP('Etape 2 - noter les actions'!I178,'Changer les paramètres'!$J$11:$K$15,2,FALSE),"")</f>
        <v/>
      </c>
      <c r="H177" s="3" t="str">
        <f>IFERROR(VLOOKUP('Etape 2 - noter les actions'!J178,'Changer les paramètres'!$L$11:$M$15,2,FALSE),"")</f>
        <v/>
      </c>
      <c r="I177" s="5">
        <f>IFERROR(C177*'Changer les paramètres'!$D$18+D177*'Changer les paramètres'!$D$19+E177*'Changer les paramètres'!$D$20+F177*'Changer les paramètres'!$D$21+G177*'Changer les paramètres'!$D$22+H177*'Changer les paramètres'!$D$23,0)</f>
        <v>0</v>
      </c>
      <c r="J177" s="6" t="str">
        <f>IF('Etape 2 - noter les actions'!M178="","",IF('Etape 2 - noter les actions'!M178="POSITIF",1,IF('Etape 2 - noter les actions'!M178="NEGATIF",-1,0)))</f>
        <v/>
      </c>
      <c r="K177" s="6" t="str">
        <f>IF('Etape 2 - noter les actions'!N178="","",IF('Etape 2 - noter les actions'!N178="POSITIF",1,IF('Etape 2 - noter les actions'!N178="NEGATIF",-1,0)))</f>
        <v/>
      </c>
      <c r="L177" s="6" t="str">
        <f>IF('Etape 2 - noter les actions'!O178="","",IF('Etape 2 - noter les actions'!O178="POSITIF",1,IF('Etape 2 - noter les actions'!O178="NEGATIF",-1,0)))</f>
        <v/>
      </c>
      <c r="M177" s="6" t="str">
        <f>IF('Etape 2 - noter les actions'!P178="","",IF('Etape 2 - noter les actions'!P178="POSITIF",1,IF('Etape 2 - noter les actions'!P178="NEGATIF",-1,0)))</f>
        <v/>
      </c>
      <c r="N177" s="6" t="str">
        <f>IF('Etape 2 - noter les actions'!Q178="","",IF('Etape 2 - noter les actions'!Q178="POSITIF",1,IF('Etape 2 - noter les actions'!Q178="NEGATIF",-1,0)))</f>
        <v/>
      </c>
      <c r="O177" s="6" t="str">
        <f>IF('Etape 2 - noter les actions'!R178="","",IF('Etape 2 - noter les actions'!R178="POSITIF",1,IF('Etape 2 - noter les actions'!R178="NEGATIF",-1,0)))</f>
        <v/>
      </c>
      <c r="P177" s="6" t="str">
        <f>IF('Etape 2 - noter les actions'!S178="","",IF('Etape 2 - noter les actions'!S178="POSITIF",1,IF('Etape 2 - noter les actions'!S178="NEGATIF",-1,0)))</f>
        <v/>
      </c>
      <c r="Q177" s="6">
        <f t="shared" si="3"/>
        <v>0</v>
      </c>
    </row>
    <row r="178" spans="1:17" x14ac:dyDescent="0.25">
      <c r="A178" s="3">
        <f>'Etape 2 - noter les actions'!A179</f>
        <v>0</v>
      </c>
      <c r="B178" s="5">
        <f>'Etape 2 - noter les actions'!D179</f>
        <v>0</v>
      </c>
      <c r="C178" s="3" t="str">
        <f>IFERROR(VLOOKUP('Etape 2 - noter les actions'!E179,'Changer les paramètres'!$B$11:$C$15,2,FALSE),"")</f>
        <v/>
      </c>
      <c r="D178" s="3" t="str">
        <f>IFERROR(VLOOKUP('Etape 2 - noter les actions'!F179,'Changer les paramètres'!$D$11:$E$15,2,FALSE),"")</f>
        <v/>
      </c>
      <c r="E178" s="3" t="str">
        <f>IFERROR(VLOOKUP('Etape 2 - noter les actions'!G179,'Changer les paramètres'!$F$11:$G$15,2,FALSE),"")</f>
        <v/>
      </c>
      <c r="F178" s="3" t="str">
        <f>IFERROR(VLOOKUP('Etape 2 - noter les actions'!H179,'Changer les paramètres'!$H$11:$I$15,2,FALSE),"")</f>
        <v/>
      </c>
      <c r="G178" s="3" t="str">
        <f>IFERROR(VLOOKUP('Etape 2 - noter les actions'!I179,'Changer les paramètres'!$J$11:$K$15,2,FALSE),"")</f>
        <v/>
      </c>
      <c r="H178" s="3" t="str">
        <f>IFERROR(VLOOKUP('Etape 2 - noter les actions'!J179,'Changer les paramètres'!$L$11:$M$15,2,FALSE),"")</f>
        <v/>
      </c>
      <c r="I178" s="5">
        <f>IFERROR(C178*'Changer les paramètres'!$D$18+D178*'Changer les paramètres'!$D$19+E178*'Changer les paramètres'!$D$20+F178*'Changer les paramètres'!$D$21+G178*'Changer les paramètres'!$D$22+H178*'Changer les paramètres'!$D$23,0)</f>
        <v>0</v>
      </c>
      <c r="J178" s="6" t="str">
        <f>IF('Etape 2 - noter les actions'!M179="","",IF('Etape 2 - noter les actions'!M179="POSITIF",1,IF('Etape 2 - noter les actions'!M179="NEGATIF",-1,0)))</f>
        <v/>
      </c>
      <c r="K178" s="6" t="str">
        <f>IF('Etape 2 - noter les actions'!N179="","",IF('Etape 2 - noter les actions'!N179="POSITIF",1,IF('Etape 2 - noter les actions'!N179="NEGATIF",-1,0)))</f>
        <v/>
      </c>
      <c r="L178" s="6" t="str">
        <f>IF('Etape 2 - noter les actions'!O179="","",IF('Etape 2 - noter les actions'!O179="POSITIF",1,IF('Etape 2 - noter les actions'!O179="NEGATIF",-1,0)))</f>
        <v/>
      </c>
      <c r="M178" s="6" t="str">
        <f>IF('Etape 2 - noter les actions'!P179="","",IF('Etape 2 - noter les actions'!P179="POSITIF",1,IF('Etape 2 - noter les actions'!P179="NEGATIF",-1,0)))</f>
        <v/>
      </c>
      <c r="N178" s="6" t="str">
        <f>IF('Etape 2 - noter les actions'!Q179="","",IF('Etape 2 - noter les actions'!Q179="POSITIF",1,IF('Etape 2 - noter les actions'!Q179="NEGATIF",-1,0)))</f>
        <v/>
      </c>
      <c r="O178" s="6" t="str">
        <f>IF('Etape 2 - noter les actions'!R179="","",IF('Etape 2 - noter les actions'!R179="POSITIF",1,IF('Etape 2 - noter les actions'!R179="NEGATIF",-1,0)))</f>
        <v/>
      </c>
      <c r="P178" s="6" t="str">
        <f>IF('Etape 2 - noter les actions'!S179="","",IF('Etape 2 - noter les actions'!S179="POSITIF",1,IF('Etape 2 - noter les actions'!S179="NEGATIF",-1,0)))</f>
        <v/>
      </c>
      <c r="Q178" s="6">
        <f t="shared" si="3"/>
        <v>0</v>
      </c>
    </row>
    <row r="179" spans="1:17" x14ac:dyDescent="0.25">
      <c r="A179" s="3">
        <f>'Etape 2 - noter les actions'!A180</f>
        <v>0</v>
      </c>
      <c r="B179" s="5">
        <f>'Etape 2 - noter les actions'!D180</f>
        <v>0</v>
      </c>
      <c r="C179" s="3" t="str">
        <f>IFERROR(VLOOKUP('Etape 2 - noter les actions'!E180,'Changer les paramètres'!$B$11:$C$15,2,FALSE),"")</f>
        <v/>
      </c>
      <c r="D179" s="3" t="str">
        <f>IFERROR(VLOOKUP('Etape 2 - noter les actions'!F180,'Changer les paramètres'!$D$11:$E$15,2,FALSE),"")</f>
        <v/>
      </c>
      <c r="E179" s="3" t="str">
        <f>IFERROR(VLOOKUP('Etape 2 - noter les actions'!G180,'Changer les paramètres'!$F$11:$G$15,2,FALSE),"")</f>
        <v/>
      </c>
      <c r="F179" s="3" t="str">
        <f>IFERROR(VLOOKUP('Etape 2 - noter les actions'!H180,'Changer les paramètres'!$H$11:$I$15,2,FALSE),"")</f>
        <v/>
      </c>
      <c r="G179" s="3" t="str">
        <f>IFERROR(VLOOKUP('Etape 2 - noter les actions'!I180,'Changer les paramètres'!$J$11:$K$15,2,FALSE),"")</f>
        <v/>
      </c>
      <c r="H179" s="3" t="str">
        <f>IFERROR(VLOOKUP('Etape 2 - noter les actions'!J180,'Changer les paramètres'!$L$11:$M$15,2,FALSE),"")</f>
        <v/>
      </c>
      <c r="I179" s="5">
        <f>IFERROR(C179*'Changer les paramètres'!$D$18+D179*'Changer les paramètres'!$D$19+E179*'Changer les paramètres'!$D$20+F179*'Changer les paramètres'!$D$21+G179*'Changer les paramètres'!$D$22+H179*'Changer les paramètres'!$D$23,0)</f>
        <v>0</v>
      </c>
      <c r="J179" s="6" t="str">
        <f>IF('Etape 2 - noter les actions'!M180="","",IF('Etape 2 - noter les actions'!M180="POSITIF",1,IF('Etape 2 - noter les actions'!M180="NEGATIF",-1,0)))</f>
        <v/>
      </c>
      <c r="K179" s="6" t="str">
        <f>IF('Etape 2 - noter les actions'!N180="","",IF('Etape 2 - noter les actions'!N180="POSITIF",1,IF('Etape 2 - noter les actions'!N180="NEGATIF",-1,0)))</f>
        <v/>
      </c>
      <c r="L179" s="6" t="str">
        <f>IF('Etape 2 - noter les actions'!O180="","",IF('Etape 2 - noter les actions'!O180="POSITIF",1,IF('Etape 2 - noter les actions'!O180="NEGATIF",-1,0)))</f>
        <v/>
      </c>
      <c r="M179" s="6" t="str">
        <f>IF('Etape 2 - noter les actions'!P180="","",IF('Etape 2 - noter les actions'!P180="POSITIF",1,IF('Etape 2 - noter les actions'!P180="NEGATIF",-1,0)))</f>
        <v/>
      </c>
      <c r="N179" s="6" t="str">
        <f>IF('Etape 2 - noter les actions'!Q180="","",IF('Etape 2 - noter les actions'!Q180="POSITIF",1,IF('Etape 2 - noter les actions'!Q180="NEGATIF",-1,0)))</f>
        <v/>
      </c>
      <c r="O179" s="6" t="str">
        <f>IF('Etape 2 - noter les actions'!R180="","",IF('Etape 2 - noter les actions'!R180="POSITIF",1,IF('Etape 2 - noter les actions'!R180="NEGATIF",-1,0)))</f>
        <v/>
      </c>
      <c r="P179" s="6" t="str">
        <f>IF('Etape 2 - noter les actions'!S180="","",IF('Etape 2 - noter les actions'!S180="POSITIF",1,IF('Etape 2 - noter les actions'!S180="NEGATIF",-1,0)))</f>
        <v/>
      </c>
      <c r="Q179" s="6">
        <f t="shared" si="3"/>
        <v>0</v>
      </c>
    </row>
    <row r="180" spans="1:17" x14ac:dyDescent="0.25">
      <c r="A180" s="3">
        <f>'Etape 2 - noter les actions'!A181</f>
        <v>0</v>
      </c>
      <c r="B180" s="5">
        <f>'Etape 2 - noter les actions'!D181</f>
        <v>0</v>
      </c>
      <c r="C180" s="3" t="str">
        <f>IFERROR(VLOOKUP('Etape 2 - noter les actions'!E181,'Changer les paramètres'!$B$11:$C$15,2,FALSE),"")</f>
        <v/>
      </c>
      <c r="D180" s="3" t="str">
        <f>IFERROR(VLOOKUP('Etape 2 - noter les actions'!F181,'Changer les paramètres'!$D$11:$E$15,2,FALSE),"")</f>
        <v/>
      </c>
      <c r="E180" s="3" t="str">
        <f>IFERROR(VLOOKUP('Etape 2 - noter les actions'!G181,'Changer les paramètres'!$F$11:$G$15,2,FALSE),"")</f>
        <v/>
      </c>
      <c r="F180" s="3" t="str">
        <f>IFERROR(VLOOKUP('Etape 2 - noter les actions'!H181,'Changer les paramètres'!$H$11:$I$15,2,FALSE),"")</f>
        <v/>
      </c>
      <c r="G180" s="3" t="str">
        <f>IFERROR(VLOOKUP('Etape 2 - noter les actions'!I181,'Changer les paramètres'!$J$11:$K$15,2,FALSE),"")</f>
        <v/>
      </c>
      <c r="H180" s="3" t="str">
        <f>IFERROR(VLOOKUP('Etape 2 - noter les actions'!J181,'Changer les paramètres'!$L$11:$M$15,2,FALSE),"")</f>
        <v/>
      </c>
      <c r="I180" s="5">
        <f>IFERROR(C180*'Changer les paramètres'!$D$18+D180*'Changer les paramètres'!$D$19+E180*'Changer les paramètres'!$D$20+F180*'Changer les paramètres'!$D$21+G180*'Changer les paramètres'!$D$22+H180*'Changer les paramètres'!$D$23,0)</f>
        <v>0</v>
      </c>
      <c r="J180" s="6" t="str">
        <f>IF('Etape 2 - noter les actions'!M181="","",IF('Etape 2 - noter les actions'!M181="POSITIF",1,IF('Etape 2 - noter les actions'!M181="NEGATIF",-1,0)))</f>
        <v/>
      </c>
      <c r="K180" s="6" t="str">
        <f>IF('Etape 2 - noter les actions'!N181="","",IF('Etape 2 - noter les actions'!N181="POSITIF",1,IF('Etape 2 - noter les actions'!N181="NEGATIF",-1,0)))</f>
        <v/>
      </c>
      <c r="L180" s="6" t="str">
        <f>IF('Etape 2 - noter les actions'!O181="","",IF('Etape 2 - noter les actions'!O181="POSITIF",1,IF('Etape 2 - noter les actions'!O181="NEGATIF",-1,0)))</f>
        <v/>
      </c>
      <c r="M180" s="6" t="str">
        <f>IF('Etape 2 - noter les actions'!P181="","",IF('Etape 2 - noter les actions'!P181="POSITIF",1,IF('Etape 2 - noter les actions'!P181="NEGATIF",-1,0)))</f>
        <v/>
      </c>
      <c r="N180" s="6" t="str">
        <f>IF('Etape 2 - noter les actions'!Q181="","",IF('Etape 2 - noter les actions'!Q181="POSITIF",1,IF('Etape 2 - noter les actions'!Q181="NEGATIF",-1,0)))</f>
        <v/>
      </c>
      <c r="O180" s="6" t="str">
        <f>IF('Etape 2 - noter les actions'!R181="","",IF('Etape 2 - noter les actions'!R181="POSITIF",1,IF('Etape 2 - noter les actions'!R181="NEGATIF",-1,0)))</f>
        <v/>
      </c>
      <c r="P180" s="6" t="str">
        <f>IF('Etape 2 - noter les actions'!S181="","",IF('Etape 2 - noter les actions'!S181="POSITIF",1,IF('Etape 2 - noter les actions'!S181="NEGATIF",-1,0)))</f>
        <v/>
      </c>
      <c r="Q180" s="6">
        <f t="shared" si="3"/>
        <v>0</v>
      </c>
    </row>
    <row r="181" spans="1:17" x14ac:dyDescent="0.25">
      <c r="A181" s="3">
        <f>'Etape 2 - noter les actions'!A182</f>
        <v>0</v>
      </c>
      <c r="B181" s="5">
        <f>'Etape 2 - noter les actions'!D182</f>
        <v>0</v>
      </c>
      <c r="C181" s="3" t="str">
        <f>IFERROR(VLOOKUP('Etape 2 - noter les actions'!E182,'Changer les paramètres'!$B$11:$C$15,2,FALSE),"")</f>
        <v/>
      </c>
      <c r="D181" s="3" t="str">
        <f>IFERROR(VLOOKUP('Etape 2 - noter les actions'!F182,'Changer les paramètres'!$D$11:$E$15,2,FALSE),"")</f>
        <v/>
      </c>
      <c r="E181" s="3" t="str">
        <f>IFERROR(VLOOKUP('Etape 2 - noter les actions'!G182,'Changer les paramètres'!$F$11:$G$15,2,FALSE),"")</f>
        <v/>
      </c>
      <c r="F181" s="3" t="str">
        <f>IFERROR(VLOOKUP('Etape 2 - noter les actions'!H182,'Changer les paramètres'!$H$11:$I$15,2,FALSE),"")</f>
        <v/>
      </c>
      <c r="G181" s="3" t="str">
        <f>IFERROR(VLOOKUP('Etape 2 - noter les actions'!I182,'Changer les paramètres'!$J$11:$K$15,2,FALSE),"")</f>
        <v/>
      </c>
      <c r="H181" s="3" t="str">
        <f>IFERROR(VLOOKUP('Etape 2 - noter les actions'!J182,'Changer les paramètres'!$L$11:$M$15,2,FALSE),"")</f>
        <v/>
      </c>
      <c r="I181" s="5">
        <f>IFERROR(C181*'Changer les paramètres'!$D$18+D181*'Changer les paramètres'!$D$19+E181*'Changer les paramètres'!$D$20+F181*'Changer les paramètres'!$D$21+G181*'Changer les paramètres'!$D$22+H181*'Changer les paramètres'!$D$23,0)</f>
        <v>0</v>
      </c>
      <c r="J181" s="6" t="str">
        <f>IF('Etape 2 - noter les actions'!M182="","",IF('Etape 2 - noter les actions'!M182="POSITIF",1,IF('Etape 2 - noter les actions'!M182="NEGATIF",-1,0)))</f>
        <v/>
      </c>
      <c r="K181" s="6" t="str">
        <f>IF('Etape 2 - noter les actions'!N182="","",IF('Etape 2 - noter les actions'!N182="POSITIF",1,IF('Etape 2 - noter les actions'!N182="NEGATIF",-1,0)))</f>
        <v/>
      </c>
      <c r="L181" s="6" t="str">
        <f>IF('Etape 2 - noter les actions'!O182="","",IF('Etape 2 - noter les actions'!O182="POSITIF",1,IF('Etape 2 - noter les actions'!O182="NEGATIF",-1,0)))</f>
        <v/>
      </c>
      <c r="M181" s="6" t="str">
        <f>IF('Etape 2 - noter les actions'!P182="","",IF('Etape 2 - noter les actions'!P182="POSITIF",1,IF('Etape 2 - noter les actions'!P182="NEGATIF",-1,0)))</f>
        <v/>
      </c>
      <c r="N181" s="6" t="str">
        <f>IF('Etape 2 - noter les actions'!Q182="","",IF('Etape 2 - noter les actions'!Q182="POSITIF",1,IF('Etape 2 - noter les actions'!Q182="NEGATIF",-1,0)))</f>
        <v/>
      </c>
      <c r="O181" s="6" t="str">
        <f>IF('Etape 2 - noter les actions'!R182="","",IF('Etape 2 - noter les actions'!R182="POSITIF",1,IF('Etape 2 - noter les actions'!R182="NEGATIF",-1,0)))</f>
        <v/>
      </c>
      <c r="P181" s="6" t="str">
        <f>IF('Etape 2 - noter les actions'!S182="","",IF('Etape 2 - noter les actions'!S182="POSITIF",1,IF('Etape 2 - noter les actions'!S182="NEGATIF",-1,0)))</f>
        <v/>
      </c>
      <c r="Q181" s="6">
        <f t="shared" si="3"/>
        <v>0</v>
      </c>
    </row>
    <row r="182" spans="1:17" x14ac:dyDescent="0.25">
      <c r="A182" s="3">
        <f>'Etape 2 - noter les actions'!A183</f>
        <v>0</v>
      </c>
      <c r="B182" s="5">
        <f>'Etape 2 - noter les actions'!D183</f>
        <v>0</v>
      </c>
      <c r="C182" s="3" t="str">
        <f>IFERROR(VLOOKUP('Etape 2 - noter les actions'!E183,'Changer les paramètres'!$B$11:$C$15,2,FALSE),"")</f>
        <v/>
      </c>
      <c r="D182" s="3" t="str">
        <f>IFERROR(VLOOKUP('Etape 2 - noter les actions'!F183,'Changer les paramètres'!$D$11:$E$15,2,FALSE),"")</f>
        <v/>
      </c>
      <c r="E182" s="3" t="str">
        <f>IFERROR(VLOOKUP('Etape 2 - noter les actions'!G183,'Changer les paramètres'!$F$11:$G$15,2,FALSE),"")</f>
        <v/>
      </c>
      <c r="F182" s="3" t="str">
        <f>IFERROR(VLOOKUP('Etape 2 - noter les actions'!H183,'Changer les paramètres'!$H$11:$I$15,2,FALSE),"")</f>
        <v/>
      </c>
      <c r="G182" s="3" t="str">
        <f>IFERROR(VLOOKUP('Etape 2 - noter les actions'!I183,'Changer les paramètres'!$J$11:$K$15,2,FALSE),"")</f>
        <v/>
      </c>
      <c r="H182" s="3" t="str">
        <f>IFERROR(VLOOKUP('Etape 2 - noter les actions'!J183,'Changer les paramètres'!$L$11:$M$15,2,FALSE),"")</f>
        <v/>
      </c>
      <c r="I182" s="5">
        <f>IFERROR(C182*'Changer les paramètres'!$D$18+D182*'Changer les paramètres'!$D$19+E182*'Changer les paramètres'!$D$20+F182*'Changer les paramètres'!$D$21+G182*'Changer les paramètres'!$D$22+H182*'Changer les paramètres'!$D$23,0)</f>
        <v>0</v>
      </c>
      <c r="J182" s="6" t="str">
        <f>IF('Etape 2 - noter les actions'!M183="","",IF('Etape 2 - noter les actions'!M183="POSITIF",1,IF('Etape 2 - noter les actions'!M183="NEGATIF",-1,0)))</f>
        <v/>
      </c>
      <c r="K182" s="6" t="str">
        <f>IF('Etape 2 - noter les actions'!N183="","",IF('Etape 2 - noter les actions'!N183="POSITIF",1,IF('Etape 2 - noter les actions'!N183="NEGATIF",-1,0)))</f>
        <v/>
      </c>
      <c r="L182" s="6" t="str">
        <f>IF('Etape 2 - noter les actions'!O183="","",IF('Etape 2 - noter les actions'!O183="POSITIF",1,IF('Etape 2 - noter les actions'!O183="NEGATIF",-1,0)))</f>
        <v/>
      </c>
      <c r="M182" s="6" t="str">
        <f>IF('Etape 2 - noter les actions'!P183="","",IF('Etape 2 - noter les actions'!P183="POSITIF",1,IF('Etape 2 - noter les actions'!P183="NEGATIF",-1,0)))</f>
        <v/>
      </c>
      <c r="N182" s="6" t="str">
        <f>IF('Etape 2 - noter les actions'!Q183="","",IF('Etape 2 - noter les actions'!Q183="POSITIF",1,IF('Etape 2 - noter les actions'!Q183="NEGATIF",-1,0)))</f>
        <v/>
      </c>
      <c r="O182" s="6" t="str">
        <f>IF('Etape 2 - noter les actions'!R183="","",IF('Etape 2 - noter les actions'!R183="POSITIF",1,IF('Etape 2 - noter les actions'!R183="NEGATIF",-1,0)))</f>
        <v/>
      </c>
      <c r="P182" s="6" t="str">
        <f>IF('Etape 2 - noter les actions'!S183="","",IF('Etape 2 - noter les actions'!S183="POSITIF",1,IF('Etape 2 - noter les actions'!S183="NEGATIF",-1,0)))</f>
        <v/>
      </c>
      <c r="Q182" s="6">
        <f t="shared" si="3"/>
        <v>0</v>
      </c>
    </row>
    <row r="183" spans="1:17" x14ac:dyDescent="0.25">
      <c r="A183" s="3">
        <f>'Etape 2 - noter les actions'!A184</f>
        <v>0</v>
      </c>
      <c r="B183" s="5">
        <f>'Etape 2 - noter les actions'!D184</f>
        <v>0</v>
      </c>
      <c r="C183" s="3" t="str">
        <f>IFERROR(VLOOKUP('Etape 2 - noter les actions'!E184,'Changer les paramètres'!$B$11:$C$15,2,FALSE),"")</f>
        <v/>
      </c>
      <c r="D183" s="3" t="str">
        <f>IFERROR(VLOOKUP('Etape 2 - noter les actions'!F184,'Changer les paramètres'!$D$11:$E$15,2,FALSE),"")</f>
        <v/>
      </c>
      <c r="E183" s="3" t="str">
        <f>IFERROR(VLOOKUP('Etape 2 - noter les actions'!G184,'Changer les paramètres'!$F$11:$G$15,2,FALSE),"")</f>
        <v/>
      </c>
      <c r="F183" s="3" t="str">
        <f>IFERROR(VLOOKUP('Etape 2 - noter les actions'!H184,'Changer les paramètres'!$H$11:$I$15,2,FALSE),"")</f>
        <v/>
      </c>
      <c r="G183" s="3" t="str">
        <f>IFERROR(VLOOKUP('Etape 2 - noter les actions'!I184,'Changer les paramètres'!$J$11:$K$15,2,FALSE),"")</f>
        <v/>
      </c>
      <c r="H183" s="3" t="str">
        <f>IFERROR(VLOOKUP('Etape 2 - noter les actions'!J184,'Changer les paramètres'!$L$11:$M$15,2,FALSE),"")</f>
        <v/>
      </c>
      <c r="I183" s="5">
        <f>IFERROR(C183*'Changer les paramètres'!$D$18+D183*'Changer les paramètres'!$D$19+E183*'Changer les paramètres'!$D$20+F183*'Changer les paramètres'!$D$21+G183*'Changer les paramètres'!$D$22+H183*'Changer les paramètres'!$D$23,0)</f>
        <v>0</v>
      </c>
      <c r="J183" s="6" t="str">
        <f>IF('Etape 2 - noter les actions'!M184="","",IF('Etape 2 - noter les actions'!M184="POSITIF",1,IF('Etape 2 - noter les actions'!M184="NEGATIF",-1,0)))</f>
        <v/>
      </c>
      <c r="K183" s="6" t="str">
        <f>IF('Etape 2 - noter les actions'!N184="","",IF('Etape 2 - noter les actions'!N184="POSITIF",1,IF('Etape 2 - noter les actions'!N184="NEGATIF",-1,0)))</f>
        <v/>
      </c>
      <c r="L183" s="6" t="str">
        <f>IF('Etape 2 - noter les actions'!O184="","",IF('Etape 2 - noter les actions'!O184="POSITIF",1,IF('Etape 2 - noter les actions'!O184="NEGATIF",-1,0)))</f>
        <v/>
      </c>
      <c r="M183" s="6" t="str">
        <f>IF('Etape 2 - noter les actions'!P184="","",IF('Etape 2 - noter les actions'!P184="POSITIF",1,IF('Etape 2 - noter les actions'!P184="NEGATIF",-1,0)))</f>
        <v/>
      </c>
      <c r="N183" s="6" t="str">
        <f>IF('Etape 2 - noter les actions'!Q184="","",IF('Etape 2 - noter les actions'!Q184="POSITIF",1,IF('Etape 2 - noter les actions'!Q184="NEGATIF",-1,0)))</f>
        <v/>
      </c>
      <c r="O183" s="6" t="str">
        <f>IF('Etape 2 - noter les actions'!R184="","",IF('Etape 2 - noter les actions'!R184="POSITIF",1,IF('Etape 2 - noter les actions'!R184="NEGATIF",-1,0)))</f>
        <v/>
      </c>
      <c r="P183" s="6" t="str">
        <f>IF('Etape 2 - noter les actions'!S184="","",IF('Etape 2 - noter les actions'!S184="POSITIF",1,IF('Etape 2 - noter les actions'!S184="NEGATIF",-1,0)))</f>
        <v/>
      </c>
      <c r="Q183" s="6">
        <f t="shared" si="3"/>
        <v>0</v>
      </c>
    </row>
    <row r="184" spans="1:17" x14ac:dyDescent="0.25">
      <c r="A184" s="3">
        <f>'Etape 2 - noter les actions'!A185</f>
        <v>0</v>
      </c>
      <c r="B184" s="5">
        <f>'Etape 2 - noter les actions'!D185</f>
        <v>0</v>
      </c>
      <c r="C184" s="3" t="str">
        <f>IFERROR(VLOOKUP('Etape 2 - noter les actions'!E185,'Changer les paramètres'!$B$11:$C$15,2,FALSE),"")</f>
        <v/>
      </c>
      <c r="D184" s="3" t="str">
        <f>IFERROR(VLOOKUP('Etape 2 - noter les actions'!F185,'Changer les paramètres'!$D$11:$E$15,2,FALSE),"")</f>
        <v/>
      </c>
      <c r="E184" s="3" t="str">
        <f>IFERROR(VLOOKUP('Etape 2 - noter les actions'!G185,'Changer les paramètres'!$F$11:$G$15,2,FALSE),"")</f>
        <v/>
      </c>
      <c r="F184" s="3" t="str">
        <f>IFERROR(VLOOKUP('Etape 2 - noter les actions'!H185,'Changer les paramètres'!$H$11:$I$15,2,FALSE),"")</f>
        <v/>
      </c>
      <c r="G184" s="3" t="str">
        <f>IFERROR(VLOOKUP('Etape 2 - noter les actions'!I185,'Changer les paramètres'!$J$11:$K$15,2,FALSE),"")</f>
        <v/>
      </c>
      <c r="H184" s="3" t="str">
        <f>IFERROR(VLOOKUP('Etape 2 - noter les actions'!J185,'Changer les paramètres'!$L$11:$M$15,2,FALSE),"")</f>
        <v/>
      </c>
      <c r="I184" s="5">
        <f>IFERROR(C184*'Changer les paramètres'!$D$18+D184*'Changer les paramètres'!$D$19+E184*'Changer les paramètres'!$D$20+F184*'Changer les paramètres'!$D$21+G184*'Changer les paramètres'!$D$22+H184*'Changer les paramètres'!$D$23,0)</f>
        <v>0</v>
      </c>
      <c r="J184" s="6" t="str">
        <f>IF('Etape 2 - noter les actions'!M185="","",IF('Etape 2 - noter les actions'!M185="POSITIF",1,IF('Etape 2 - noter les actions'!M185="NEGATIF",-1,0)))</f>
        <v/>
      </c>
      <c r="K184" s="6" t="str">
        <f>IF('Etape 2 - noter les actions'!N185="","",IF('Etape 2 - noter les actions'!N185="POSITIF",1,IF('Etape 2 - noter les actions'!N185="NEGATIF",-1,0)))</f>
        <v/>
      </c>
      <c r="L184" s="6" t="str">
        <f>IF('Etape 2 - noter les actions'!O185="","",IF('Etape 2 - noter les actions'!O185="POSITIF",1,IF('Etape 2 - noter les actions'!O185="NEGATIF",-1,0)))</f>
        <v/>
      </c>
      <c r="M184" s="6" t="str">
        <f>IF('Etape 2 - noter les actions'!P185="","",IF('Etape 2 - noter les actions'!P185="POSITIF",1,IF('Etape 2 - noter les actions'!P185="NEGATIF",-1,0)))</f>
        <v/>
      </c>
      <c r="N184" s="6" t="str">
        <f>IF('Etape 2 - noter les actions'!Q185="","",IF('Etape 2 - noter les actions'!Q185="POSITIF",1,IF('Etape 2 - noter les actions'!Q185="NEGATIF",-1,0)))</f>
        <v/>
      </c>
      <c r="O184" s="6" t="str">
        <f>IF('Etape 2 - noter les actions'!R185="","",IF('Etape 2 - noter les actions'!R185="POSITIF",1,IF('Etape 2 - noter les actions'!R185="NEGATIF",-1,0)))</f>
        <v/>
      </c>
      <c r="P184" s="6" t="str">
        <f>IF('Etape 2 - noter les actions'!S185="","",IF('Etape 2 - noter les actions'!S185="POSITIF",1,IF('Etape 2 - noter les actions'!S185="NEGATIF",-1,0)))</f>
        <v/>
      </c>
      <c r="Q184" s="6">
        <f t="shared" si="3"/>
        <v>0</v>
      </c>
    </row>
    <row r="185" spans="1:17" x14ac:dyDescent="0.25">
      <c r="A185" s="3">
        <f>'Etape 2 - noter les actions'!A186</f>
        <v>0</v>
      </c>
      <c r="B185" s="5">
        <f>'Etape 2 - noter les actions'!D186</f>
        <v>0</v>
      </c>
      <c r="C185" s="3" t="str">
        <f>IFERROR(VLOOKUP('Etape 2 - noter les actions'!E186,'Changer les paramètres'!$B$11:$C$15,2,FALSE),"")</f>
        <v/>
      </c>
      <c r="D185" s="3" t="str">
        <f>IFERROR(VLOOKUP('Etape 2 - noter les actions'!F186,'Changer les paramètres'!$D$11:$E$15,2,FALSE),"")</f>
        <v/>
      </c>
      <c r="E185" s="3" t="str">
        <f>IFERROR(VLOOKUP('Etape 2 - noter les actions'!G186,'Changer les paramètres'!$F$11:$G$15,2,FALSE),"")</f>
        <v/>
      </c>
      <c r="F185" s="3" t="str">
        <f>IFERROR(VLOOKUP('Etape 2 - noter les actions'!H186,'Changer les paramètres'!$H$11:$I$15,2,FALSE),"")</f>
        <v/>
      </c>
      <c r="G185" s="3" t="str">
        <f>IFERROR(VLOOKUP('Etape 2 - noter les actions'!I186,'Changer les paramètres'!$J$11:$K$15,2,FALSE),"")</f>
        <v/>
      </c>
      <c r="H185" s="3" t="str">
        <f>IFERROR(VLOOKUP('Etape 2 - noter les actions'!J186,'Changer les paramètres'!$L$11:$M$15,2,FALSE),"")</f>
        <v/>
      </c>
      <c r="I185" s="5">
        <f>IFERROR(C185*'Changer les paramètres'!$D$18+D185*'Changer les paramètres'!$D$19+E185*'Changer les paramètres'!$D$20+F185*'Changer les paramètres'!$D$21+G185*'Changer les paramètres'!$D$22+H185*'Changer les paramètres'!$D$23,0)</f>
        <v>0</v>
      </c>
      <c r="J185" s="6" t="str">
        <f>IF('Etape 2 - noter les actions'!M186="","",IF('Etape 2 - noter les actions'!M186="POSITIF",1,IF('Etape 2 - noter les actions'!M186="NEGATIF",-1,0)))</f>
        <v/>
      </c>
      <c r="K185" s="6" t="str">
        <f>IF('Etape 2 - noter les actions'!N186="","",IF('Etape 2 - noter les actions'!N186="POSITIF",1,IF('Etape 2 - noter les actions'!N186="NEGATIF",-1,0)))</f>
        <v/>
      </c>
      <c r="L185" s="6" t="str">
        <f>IF('Etape 2 - noter les actions'!O186="","",IF('Etape 2 - noter les actions'!O186="POSITIF",1,IF('Etape 2 - noter les actions'!O186="NEGATIF",-1,0)))</f>
        <v/>
      </c>
      <c r="M185" s="6" t="str">
        <f>IF('Etape 2 - noter les actions'!P186="","",IF('Etape 2 - noter les actions'!P186="POSITIF",1,IF('Etape 2 - noter les actions'!P186="NEGATIF",-1,0)))</f>
        <v/>
      </c>
      <c r="N185" s="6" t="str">
        <f>IF('Etape 2 - noter les actions'!Q186="","",IF('Etape 2 - noter les actions'!Q186="POSITIF",1,IF('Etape 2 - noter les actions'!Q186="NEGATIF",-1,0)))</f>
        <v/>
      </c>
      <c r="O185" s="6" t="str">
        <f>IF('Etape 2 - noter les actions'!R186="","",IF('Etape 2 - noter les actions'!R186="POSITIF",1,IF('Etape 2 - noter les actions'!R186="NEGATIF",-1,0)))</f>
        <v/>
      </c>
      <c r="P185" s="6" t="str">
        <f>IF('Etape 2 - noter les actions'!S186="","",IF('Etape 2 - noter les actions'!S186="POSITIF",1,IF('Etape 2 - noter les actions'!S186="NEGATIF",-1,0)))</f>
        <v/>
      </c>
      <c r="Q185" s="6">
        <f t="shared" si="3"/>
        <v>0</v>
      </c>
    </row>
    <row r="186" spans="1:17" x14ac:dyDescent="0.25">
      <c r="A186" s="3">
        <f>'Etape 2 - noter les actions'!A187</f>
        <v>0</v>
      </c>
      <c r="B186" s="5">
        <f>'Etape 2 - noter les actions'!D187</f>
        <v>0</v>
      </c>
      <c r="C186" s="3" t="str">
        <f>IFERROR(VLOOKUP('Etape 2 - noter les actions'!E187,'Changer les paramètres'!$B$11:$C$15,2,FALSE),"")</f>
        <v/>
      </c>
      <c r="D186" s="3" t="str">
        <f>IFERROR(VLOOKUP('Etape 2 - noter les actions'!F187,'Changer les paramètres'!$D$11:$E$15,2,FALSE),"")</f>
        <v/>
      </c>
      <c r="E186" s="3" t="str">
        <f>IFERROR(VLOOKUP('Etape 2 - noter les actions'!G187,'Changer les paramètres'!$F$11:$G$15,2,FALSE),"")</f>
        <v/>
      </c>
      <c r="F186" s="3" t="str">
        <f>IFERROR(VLOOKUP('Etape 2 - noter les actions'!H187,'Changer les paramètres'!$H$11:$I$15,2,FALSE),"")</f>
        <v/>
      </c>
      <c r="G186" s="3" t="str">
        <f>IFERROR(VLOOKUP('Etape 2 - noter les actions'!I187,'Changer les paramètres'!$J$11:$K$15,2,FALSE),"")</f>
        <v/>
      </c>
      <c r="H186" s="3" t="str">
        <f>IFERROR(VLOOKUP('Etape 2 - noter les actions'!J187,'Changer les paramètres'!$L$11:$M$15,2,FALSE),"")</f>
        <v/>
      </c>
      <c r="I186" s="5">
        <f>IFERROR(C186*'Changer les paramètres'!$D$18+D186*'Changer les paramètres'!$D$19+E186*'Changer les paramètres'!$D$20+F186*'Changer les paramètres'!$D$21+G186*'Changer les paramètres'!$D$22+H186*'Changer les paramètres'!$D$23,0)</f>
        <v>0</v>
      </c>
      <c r="J186" s="6" t="str">
        <f>IF('Etape 2 - noter les actions'!M187="","",IF('Etape 2 - noter les actions'!M187="POSITIF",1,IF('Etape 2 - noter les actions'!M187="NEGATIF",-1,0)))</f>
        <v/>
      </c>
      <c r="K186" s="6" t="str">
        <f>IF('Etape 2 - noter les actions'!N187="","",IF('Etape 2 - noter les actions'!N187="POSITIF",1,IF('Etape 2 - noter les actions'!N187="NEGATIF",-1,0)))</f>
        <v/>
      </c>
      <c r="L186" s="6" t="str">
        <f>IF('Etape 2 - noter les actions'!O187="","",IF('Etape 2 - noter les actions'!O187="POSITIF",1,IF('Etape 2 - noter les actions'!O187="NEGATIF",-1,0)))</f>
        <v/>
      </c>
      <c r="M186" s="6" t="str">
        <f>IF('Etape 2 - noter les actions'!P187="","",IF('Etape 2 - noter les actions'!P187="POSITIF",1,IF('Etape 2 - noter les actions'!P187="NEGATIF",-1,0)))</f>
        <v/>
      </c>
      <c r="N186" s="6" t="str">
        <f>IF('Etape 2 - noter les actions'!Q187="","",IF('Etape 2 - noter les actions'!Q187="POSITIF",1,IF('Etape 2 - noter les actions'!Q187="NEGATIF",-1,0)))</f>
        <v/>
      </c>
      <c r="O186" s="6" t="str">
        <f>IF('Etape 2 - noter les actions'!R187="","",IF('Etape 2 - noter les actions'!R187="POSITIF",1,IF('Etape 2 - noter les actions'!R187="NEGATIF",-1,0)))</f>
        <v/>
      </c>
      <c r="P186" s="6" t="str">
        <f>IF('Etape 2 - noter les actions'!S187="","",IF('Etape 2 - noter les actions'!S187="POSITIF",1,IF('Etape 2 - noter les actions'!S187="NEGATIF",-1,0)))</f>
        <v/>
      </c>
      <c r="Q186" s="6">
        <f t="shared" si="3"/>
        <v>0</v>
      </c>
    </row>
    <row r="187" spans="1:17" x14ac:dyDescent="0.25">
      <c r="A187" s="3">
        <f>'Etape 2 - noter les actions'!A188</f>
        <v>0</v>
      </c>
      <c r="B187" s="5">
        <f>'Etape 2 - noter les actions'!D188</f>
        <v>0</v>
      </c>
      <c r="C187" s="3" t="str">
        <f>IFERROR(VLOOKUP('Etape 2 - noter les actions'!E188,'Changer les paramètres'!$B$11:$C$15,2,FALSE),"")</f>
        <v/>
      </c>
      <c r="D187" s="3" t="str">
        <f>IFERROR(VLOOKUP('Etape 2 - noter les actions'!F188,'Changer les paramètres'!$D$11:$E$15,2,FALSE),"")</f>
        <v/>
      </c>
      <c r="E187" s="3" t="str">
        <f>IFERROR(VLOOKUP('Etape 2 - noter les actions'!G188,'Changer les paramètres'!$F$11:$G$15,2,FALSE),"")</f>
        <v/>
      </c>
      <c r="F187" s="3" t="str">
        <f>IFERROR(VLOOKUP('Etape 2 - noter les actions'!H188,'Changer les paramètres'!$H$11:$I$15,2,FALSE),"")</f>
        <v/>
      </c>
      <c r="G187" s="3" t="str">
        <f>IFERROR(VLOOKUP('Etape 2 - noter les actions'!I188,'Changer les paramètres'!$J$11:$K$15,2,FALSE),"")</f>
        <v/>
      </c>
      <c r="H187" s="3" t="str">
        <f>IFERROR(VLOOKUP('Etape 2 - noter les actions'!J188,'Changer les paramètres'!$L$11:$M$15,2,FALSE),"")</f>
        <v/>
      </c>
      <c r="I187" s="5">
        <f>IFERROR(C187*'Changer les paramètres'!$D$18+D187*'Changer les paramètres'!$D$19+E187*'Changer les paramètres'!$D$20+F187*'Changer les paramètres'!$D$21+G187*'Changer les paramètres'!$D$22+H187*'Changer les paramètres'!$D$23,0)</f>
        <v>0</v>
      </c>
      <c r="J187" s="6" t="str">
        <f>IF('Etape 2 - noter les actions'!M188="","",IF('Etape 2 - noter les actions'!M188="POSITIF",1,IF('Etape 2 - noter les actions'!M188="NEGATIF",-1,0)))</f>
        <v/>
      </c>
      <c r="K187" s="6" t="str">
        <f>IF('Etape 2 - noter les actions'!N188="","",IF('Etape 2 - noter les actions'!N188="POSITIF",1,IF('Etape 2 - noter les actions'!N188="NEGATIF",-1,0)))</f>
        <v/>
      </c>
      <c r="L187" s="6" t="str">
        <f>IF('Etape 2 - noter les actions'!O188="","",IF('Etape 2 - noter les actions'!O188="POSITIF",1,IF('Etape 2 - noter les actions'!O188="NEGATIF",-1,0)))</f>
        <v/>
      </c>
      <c r="M187" s="6" t="str">
        <f>IF('Etape 2 - noter les actions'!P188="","",IF('Etape 2 - noter les actions'!P188="POSITIF",1,IF('Etape 2 - noter les actions'!P188="NEGATIF",-1,0)))</f>
        <v/>
      </c>
      <c r="N187" s="6" t="str">
        <f>IF('Etape 2 - noter les actions'!Q188="","",IF('Etape 2 - noter les actions'!Q188="POSITIF",1,IF('Etape 2 - noter les actions'!Q188="NEGATIF",-1,0)))</f>
        <v/>
      </c>
      <c r="O187" s="6" t="str">
        <f>IF('Etape 2 - noter les actions'!R188="","",IF('Etape 2 - noter les actions'!R188="POSITIF",1,IF('Etape 2 - noter les actions'!R188="NEGATIF",-1,0)))</f>
        <v/>
      </c>
      <c r="P187" s="6" t="str">
        <f>IF('Etape 2 - noter les actions'!S188="","",IF('Etape 2 - noter les actions'!S188="POSITIF",1,IF('Etape 2 - noter les actions'!S188="NEGATIF",-1,0)))</f>
        <v/>
      </c>
      <c r="Q187" s="6">
        <f t="shared" si="3"/>
        <v>0</v>
      </c>
    </row>
    <row r="188" spans="1:17" x14ac:dyDescent="0.25">
      <c r="A188" s="3">
        <f>'Etape 2 - noter les actions'!A189</f>
        <v>0</v>
      </c>
      <c r="B188" s="5">
        <f>'Etape 2 - noter les actions'!D189</f>
        <v>0</v>
      </c>
      <c r="C188" s="3" t="str">
        <f>IFERROR(VLOOKUP('Etape 2 - noter les actions'!E189,'Changer les paramètres'!$B$11:$C$15,2,FALSE),"")</f>
        <v/>
      </c>
      <c r="D188" s="3" t="str">
        <f>IFERROR(VLOOKUP('Etape 2 - noter les actions'!F189,'Changer les paramètres'!$D$11:$E$15,2,FALSE),"")</f>
        <v/>
      </c>
      <c r="E188" s="3" t="str">
        <f>IFERROR(VLOOKUP('Etape 2 - noter les actions'!G189,'Changer les paramètres'!$F$11:$G$15,2,FALSE),"")</f>
        <v/>
      </c>
      <c r="F188" s="3" t="str">
        <f>IFERROR(VLOOKUP('Etape 2 - noter les actions'!H189,'Changer les paramètres'!$H$11:$I$15,2,FALSE),"")</f>
        <v/>
      </c>
      <c r="G188" s="3" t="str">
        <f>IFERROR(VLOOKUP('Etape 2 - noter les actions'!I189,'Changer les paramètres'!$J$11:$K$15,2,FALSE),"")</f>
        <v/>
      </c>
      <c r="H188" s="3" t="str">
        <f>IFERROR(VLOOKUP('Etape 2 - noter les actions'!J189,'Changer les paramètres'!$L$11:$M$15,2,FALSE),"")</f>
        <v/>
      </c>
      <c r="I188" s="5">
        <f>IFERROR(C188*'Changer les paramètres'!$D$18+D188*'Changer les paramètres'!$D$19+E188*'Changer les paramètres'!$D$20+F188*'Changer les paramètres'!$D$21+G188*'Changer les paramètres'!$D$22+H188*'Changer les paramètres'!$D$23,0)</f>
        <v>0</v>
      </c>
      <c r="J188" s="6" t="str">
        <f>IF('Etape 2 - noter les actions'!M189="","",IF('Etape 2 - noter les actions'!M189="POSITIF",1,IF('Etape 2 - noter les actions'!M189="NEGATIF",-1,0)))</f>
        <v/>
      </c>
      <c r="K188" s="6" t="str">
        <f>IF('Etape 2 - noter les actions'!N189="","",IF('Etape 2 - noter les actions'!N189="POSITIF",1,IF('Etape 2 - noter les actions'!N189="NEGATIF",-1,0)))</f>
        <v/>
      </c>
      <c r="L188" s="6" t="str">
        <f>IF('Etape 2 - noter les actions'!O189="","",IF('Etape 2 - noter les actions'!O189="POSITIF",1,IF('Etape 2 - noter les actions'!O189="NEGATIF",-1,0)))</f>
        <v/>
      </c>
      <c r="M188" s="6" t="str">
        <f>IF('Etape 2 - noter les actions'!P189="","",IF('Etape 2 - noter les actions'!P189="POSITIF",1,IF('Etape 2 - noter les actions'!P189="NEGATIF",-1,0)))</f>
        <v/>
      </c>
      <c r="N188" s="6" t="str">
        <f>IF('Etape 2 - noter les actions'!Q189="","",IF('Etape 2 - noter les actions'!Q189="POSITIF",1,IF('Etape 2 - noter les actions'!Q189="NEGATIF",-1,0)))</f>
        <v/>
      </c>
      <c r="O188" s="6" t="str">
        <f>IF('Etape 2 - noter les actions'!R189="","",IF('Etape 2 - noter les actions'!R189="POSITIF",1,IF('Etape 2 - noter les actions'!R189="NEGATIF",-1,0)))</f>
        <v/>
      </c>
      <c r="P188" s="6" t="str">
        <f>IF('Etape 2 - noter les actions'!S189="","",IF('Etape 2 - noter les actions'!S189="POSITIF",1,IF('Etape 2 - noter les actions'!S189="NEGATIF",-1,0)))</f>
        <v/>
      </c>
      <c r="Q188" s="6">
        <f t="shared" si="3"/>
        <v>0</v>
      </c>
    </row>
    <row r="189" spans="1:17" x14ac:dyDescent="0.25">
      <c r="A189" s="3">
        <f>'Etape 2 - noter les actions'!A190</f>
        <v>0</v>
      </c>
      <c r="B189" s="5">
        <f>'Etape 2 - noter les actions'!D190</f>
        <v>0</v>
      </c>
      <c r="C189" s="3" t="str">
        <f>IFERROR(VLOOKUP('Etape 2 - noter les actions'!E190,'Changer les paramètres'!$B$11:$C$15,2,FALSE),"")</f>
        <v/>
      </c>
      <c r="D189" s="3" t="str">
        <f>IFERROR(VLOOKUP('Etape 2 - noter les actions'!F190,'Changer les paramètres'!$D$11:$E$15,2,FALSE),"")</f>
        <v/>
      </c>
      <c r="E189" s="3" t="str">
        <f>IFERROR(VLOOKUP('Etape 2 - noter les actions'!G190,'Changer les paramètres'!$F$11:$G$15,2,FALSE),"")</f>
        <v/>
      </c>
      <c r="F189" s="3" t="str">
        <f>IFERROR(VLOOKUP('Etape 2 - noter les actions'!H190,'Changer les paramètres'!$H$11:$I$15,2,FALSE),"")</f>
        <v/>
      </c>
      <c r="G189" s="3" t="str">
        <f>IFERROR(VLOOKUP('Etape 2 - noter les actions'!I190,'Changer les paramètres'!$J$11:$K$15,2,FALSE),"")</f>
        <v/>
      </c>
      <c r="H189" s="3" t="str">
        <f>IFERROR(VLOOKUP('Etape 2 - noter les actions'!J190,'Changer les paramètres'!$L$11:$M$15,2,FALSE),"")</f>
        <v/>
      </c>
      <c r="I189" s="5">
        <f>IFERROR(C189*'Changer les paramètres'!$D$18+D189*'Changer les paramètres'!$D$19+E189*'Changer les paramètres'!$D$20+F189*'Changer les paramètres'!$D$21+G189*'Changer les paramètres'!$D$22+H189*'Changer les paramètres'!$D$23,0)</f>
        <v>0</v>
      </c>
      <c r="J189" s="6" t="str">
        <f>IF('Etape 2 - noter les actions'!M190="","",IF('Etape 2 - noter les actions'!M190="POSITIF",1,IF('Etape 2 - noter les actions'!M190="NEGATIF",-1,0)))</f>
        <v/>
      </c>
      <c r="K189" s="6" t="str">
        <f>IF('Etape 2 - noter les actions'!N190="","",IF('Etape 2 - noter les actions'!N190="POSITIF",1,IF('Etape 2 - noter les actions'!N190="NEGATIF",-1,0)))</f>
        <v/>
      </c>
      <c r="L189" s="6" t="str">
        <f>IF('Etape 2 - noter les actions'!O190="","",IF('Etape 2 - noter les actions'!O190="POSITIF",1,IF('Etape 2 - noter les actions'!O190="NEGATIF",-1,0)))</f>
        <v/>
      </c>
      <c r="M189" s="6" t="str">
        <f>IF('Etape 2 - noter les actions'!P190="","",IF('Etape 2 - noter les actions'!P190="POSITIF",1,IF('Etape 2 - noter les actions'!P190="NEGATIF",-1,0)))</f>
        <v/>
      </c>
      <c r="N189" s="6" t="str">
        <f>IF('Etape 2 - noter les actions'!Q190="","",IF('Etape 2 - noter les actions'!Q190="POSITIF",1,IF('Etape 2 - noter les actions'!Q190="NEGATIF",-1,0)))</f>
        <v/>
      </c>
      <c r="O189" s="6" t="str">
        <f>IF('Etape 2 - noter les actions'!R190="","",IF('Etape 2 - noter les actions'!R190="POSITIF",1,IF('Etape 2 - noter les actions'!R190="NEGATIF",-1,0)))</f>
        <v/>
      </c>
      <c r="P189" s="6" t="str">
        <f>IF('Etape 2 - noter les actions'!S190="","",IF('Etape 2 - noter les actions'!S190="POSITIF",1,IF('Etape 2 - noter les actions'!S190="NEGATIF",-1,0)))</f>
        <v/>
      </c>
      <c r="Q189" s="6">
        <f t="shared" si="3"/>
        <v>0</v>
      </c>
    </row>
    <row r="190" spans="1:17" x14ac:dyDescent="0.25">
      <c r="A190" s="3">
        <f>'Etape 2 - noter les actions'!A191</f>
        <v>0</v>
      </c>
      <c r="B190" s="5">
        <f>'Etape 2 - noter les actions'!D191</f>
        <v>0</v>
      </c>
      <c r="C190" s="3" t="str">
        <f>IFERROR(VLOOKUP('Etape 2 - noter les actions'!E191,'Changer les paramètres'!$B$11:$C$15,2,FALSE),"")</f>
        <v/>
      </c>
      <c r="D190" s="3" t="str">
        <f>IFERROR(VLOOKUP('Etape 2 - noter les actions'!F191,'Changer les paramètres'!$D$11:$E$15,2,FALSE),"")</f>
        <v/>
      </c>
      <c r="E190" s="3" t="str">
        <f>IFERROR(VLOOKUP('Etape 2 - noter les actions'!G191,'Changer les paramètres'!$F$11:$G$15,2,FALSE),"")</f>
        <v/>
      </c>
      <c r="F190" s="3" t="str">
        <f>IFERROR(VLOOKUP('Etape 2 - noter les actions'!H191,'Changer les paramètres'!$H$11:$I$15,2,FALSE),"")</f>
        <v/>
      </c>
      <c r="G190" s="3" t="str">
        <f>IFERROR(VLOOKUP('Etape 2 - noter les actions'!I191,'Changer les paramètres'!$J$11:$K$15,2,FALSE),"")</f>
        <v/>
      </c>
      <c r="H190" s="3" t="str">
        <f>IFERROR(VLOOKUP('Etape 2 - noter les actions'!J191,'Changer les paramètres'!$L$11:$M$15,2,FALSE),"")</f>
        <v/>
      </c>
      <c r="I190" s="5">
        <f>IFERROR(C190*'Changer les paramètres'!$D$18+D190*'Changer les paramètres'!$D$19+E190*'Changer les paramètres'!$D$20+F190*'Changer les paramètres'!$D$21+G190*'Changer les paramètres'!$D$22+H190*'Changer les paramètres'!$D$23,0)</f>
        <v>0</v>
      </c>
      <c r="J190" s="6" t="str">
        <f>IF('Etape 2 - noter les actions'!M191="","",IF('Etape 2 - noter les actions'!M191="POSITIF",1,IF('Etape 2 - noter les actions'!M191="NEGATIF",-1,0)))</f>
        <v/>
      </c>
      <c r="K190" s="6" t="str">
        <f>IF('Etape 2 - noter les actions'!N191="","",IF('Etape 2 - noter les actions'!N191="POSITIF",1,IF('Etape 2 - noter les actions'!N191="NEGATIF",-1,0)))</f>
        <v/>
      </c>
      <c r="L190" s="6" t="str">
        <f>IF('Etape 2 - noter les actions'!O191="","",IF('Etape 2 - noter les actions'!O191="POSITIF",1,IF('Etape 2 - noter les actions'!O191="NEGATIF",-1,0)))</f>
        <v/>
      </c>
      <c r="M190" s="6" t="str">
        <f>IF('Etape 2 - noter les actions'!P191="","",IF('Etape 2 - noter les actions'!P191="POSITIF",1,IF('Etape 2 - noter les actions'!P191="NEGATIF",-1,0)))</f>
        <v/>
      </c>
      <c r="N190" s="6" t="str">
        <f>IF('Etape 2 - noter les actions'!Q191="","",IF('Etape 2 - noter les actions'!Q191="POSITIF",1,IF('Etape 2 - noter les actions'!Q191="NEGATIF",-1,0)))</f>
        <v/>
      </c>
      <c r="O190" s="6" t="str">
        <f>IF('Etape 2 - noter les actions'!R191="","",IF('Etape 2 - noter les actions'!R191="POSITIF",1,IF('Etape 2 - noter les actions'!R191="NEGATIF",-1,0)))</f>
        <v/>
      </c>
      <c r="P190" s="6" t="str">
        <f>IF('Etape 2 - noter les actions'!S191="","",IF('Etape 2 - noter les actions'!S191="POSITIF",1,IF('Etape 2 - noter les actions'!S191="NEGATIF",-1,0)))</f>
        <v/>
      </c>
      <c r="Q190" s="6">
        <f t="shared" si="3"/>
        <v>0</v>
      </c>
    </row>
    <row r="191" spans="1:17" x14ac:dyDescent="0.25">
      <c r="A191" s="3">
        <f>'Etape 2 - noter les actions'!A192</f>
        <v>0</v>
      </c>
      <c r="B191" s="5">
        <f>'Etape 2 - noter les actions'!D192</f>
        <v>0</v>
      </c>
      <c r="C191" s="3" t="str">
        <f>IFERROR(VLOOKUP('Etape 2 - noter les actions'!E192,'Changer les paramètres'!$B$11:$C$15,2,FALSE),"")</f>
        <v/>
      </c>
      <c r="D191" s="3" t="str">
        <f>IFERROR(VLOOKUP('Etape 2 - noter les actions'!F192,'Changer les paramètres'!$D$11:$E$15,2,FALSE),"")</f>
        <v/>
      </c>
      <c r="E191" s="3" t="str">
        <f>IFERROR(VLOOKUP('Etape 2 - noter les actions'!G192,'Changer les paramètres'!$F$11:$G$15,2,FALSE),"")</f>
        <v/>
      </c>
      <c r="F191" s="3" t="str">
        <f>IFERROR(VLOOKUP('Etape 2 - noter les actions'!H192,'Changer les paramètres'!$H$11:$I$15,2,FALSE),"")</f>
        <v/>
      </c>
      <c r="G191" s="3" t="str">
        <f>IFERROR(VLOOKUP('Etape 2 - noter les actions'!I192,'Changer les paramètres'!$J$11:$K$15,2,FALSE),"")</f>
        <v/>
      </c>
      <c r="H191" s="3" t="str">
        <f>IFERROR(VLOOKUP('Etape 2 - noter les actions'!J192,'Changer les paramètres'!$L$11:$M$15,2,FALSE),"")</f>
        <v/>
      </c>
      <c r="I191" s="5">
        <f>IFERROR(C191*'Changer les paramètres'!$D$18+D191*'Changer les paramètres'!$D$19+E191*'Changer les paramètres'!$D$20+F191*'Changer les paramètres'!$D$21+G191*'Changer les paramètres'!$D$22+H191*'Changer les paramètres'!$D$23,0)</f>
        <v>0</v>
      </c>
      <c r="J191" s="6" t="str">
        <f>IF('Etape 2 - noter les actions'!M192="","",IF('Etape 2 - noter les actions'!M192="POSITIF",1,IF('Etape 2 - noter les actions'!M192="NEGATIF",-1,0)))</f>
        <v/>
      </c>
      <c r="K191" s="6" t="str">
        <f>IF('Etape 2 - noter les actions'!N192="","",IF('Etape 2 - noter les actions'!N192="POSITIF",1,IF('Etape 2 - noter les actions'!N192="NEGATIF",-1,0)))</f>
        <v/>
      </c>
      <c r="L191" s="6" t="str">
        <f>IF('Etape 2 - noter les actions'!O192="","",IF('Etape 2 - noter les actions'!O192="POSITIF",1,IF('Etape 2 - noter les actions'!O192="NEGATIF",-1,0)))</f>
        <v/>
      </c>
      <c r="M191" s="6" t="str">
        <f>IF('Etape 2 - noter les actions'!P192="","",IF('Etape 2 - noter les actions'!P192="POSITIF",1,IF('Etape 2 - noter les actions'!P192="NEGATIF",-1,0)))</f>
        <v/>
      </c>
      <c r="N191" s="6" t="str">
        <f>IF('Etape 2 - noter les actions'!Q192="","",IF('Etape 2 - noter les actions'!Q192="POSITIF",1,IF('Etape 2 - noter les actions'!Q192="NEGATIF",-1,0)))</f>
        <v/>
      </c>
      <c r="O191" s="6" t="str">
        <f>IF('Etape 2 - noter les actions'!R192="","",IF('Etape 2 - noter les actions'!R192="POSITIF",1,IF('Etape 2 - noter les actions'!R192="NEGATIF",-1,0)))</f>
        <v/>
      </c>
      <c r="P191" s="6" t="str">
        <f>IF('Etape 2 - noter les actions'!S192="","",IF('Etape 2 - noter les actions'!S192="POSITIF",1,IF('Etape 2 - noter les actions'!S192="NEGATIF",-1,0)))</f>
        <v/>
      </c>
      <c r="Q191" s="6">
        <f t="shared" si="3"/>
        <v>0</v>
      </c>
    </row>
    <row r="192" spans="1:17" x14ac:dyDescent="0.25">
      <c r="A192" s="3">
        <f>'Etape 2 - noter les actions'!A193</f>
        <v>0</v>
      </c>
      <c r="B192" s="5">
        <f>'Etape 2 - noter les actions'!D193</f>
        <v>0</v>
      </c>
      <c r="C192" s="3" t="str">
        <f>IFERROR(VLOOKUP('Etape 2 - noter les actions'!E193,'Changer les paramètres'!$B$11:$C$15,2,FALSE),"")</f>
        <v/>
      </c>
      <c r="D192" s="3" t="str">
        <f>IFERROR(VLOOKUP('Etape 2 - noter les actions'!F193,'Changer les paramètres'!$D$11:$E$15,2,FALSE),"")</f>
        <v/>
      </c>
      <c r="E192" s="3" t="str">
        <f>IFERROR(VLOOKUP('Etape 2 - noter les actions'!G193,'Changer les paramètres'!$F$11:$G$15,2,FALSE),"")</f>
        <v/>
      </c>
      <c r="F192" s="3" t="str">
        <f>IFERROR(VLOOKUP('Etape 2 - noter les actions'!H193,'Changer les paramètres'!$H$11:$I$15,2,FALSE),"")</f>
        <v/>
      </c>
      <c r="G192" s="3" t="str">
        <f>IFERROR(VLOOKUP('Etape 2 - noter les actions'!I193,'Changer les paramètres'!$J$11:$K$15,2,FALSE),"")</f>
        <v/>
      </c>
      <c r="H192" s="3" t="str">
        <f>IFERROR(VLOOKUP('Etape 2 - noter les actions'!J193,'Changer les paramètres'!$L$11:$M$15,2,FALSE),"")</f>
        <v/>
      </c>
      <c r="I192" s="5">
        <f>IFERROR(C192*'Changer les paramètres'!$D$18+D192*'Changer les paramètres'!$D$19+E192*'Changer les paramètres'!$D$20+F192*'Changer les paramètres'!$D$21+G192*'Changer les paramètres'!$D$22+H192*'Changer les paramètres'!$D$23,0)</f>
        <v>0</v>
      </c>
      <c r="J192" s="6" t="str">
        <f>IF('Etape 2 - noter les actions'!M193="","",IF('Etape 2 - noter les actions'!M193="POSITIF",1,IF('Etape 2 - noter les actions'!M193="NEGATIF",-1,0)))</f>
        <v/>
      </c>
      <c r="K192" s="6" t="str">
        <f>IF('Etape 2 - noter les actions'!N193="","",IF('Etape 2 - noter les actions'!N193="POSITIF",1,IF('Etape 2 - noter les actions'!N193="NEGATIF",-1,0)))</f>
        <v/>
      </c>
      <c r="L192" s="6" t="str">
        <f>IF('Etape 2 - noter les actions'!O193="","",IF('Etape 2 - noter les actions'!O193="POSITIF",1,IF('Etape 2 - noter les actions'!O193="NEGATIF",-1,0)))</f>
        <v/>
      </c>
      <c r="M192" s="6" t="str">
        <f>IF('Etape 2 - noter les actions'!P193="","",IF('Etape 2 - noter les actions'!P193="POSITIF",1,IF('Etape 2 - noter les actions'!P193="NEGATIF",-1,0)))</f>
        <v/>
      </c>
      <c r="N192" s="6" t="str">
        <f>IF('Etape 2 - noter les actions'!Q193="","",IF('Etape 2 - noter les actions'!Q193="POSITIF",1,IF('Etape 2 - noter les actions'!Q193="NEGATIF",-1,0)))</f>
        <v/>
      </c>
      <c r="O192" s="6" t="str">
        <f>IF('Etape 2 - noter les actions'!R193="","",IF('Etape 2 - noter les actions'!R193="POSITIF",1,IF('Etape 2 - noter les actions'!R193="NEGATIF",-1,0)))</f>
        <v/>
      </c>
      <c r="P192" s="6" t="str">
        <f>IF('Etape 2 - noter les actions'!S193="","",IF('Etape 2 - noter les actions'!S193="POSITIF",1,IF('Etape 2 - noter les actions'!S193="NEGATIF",-1,0)))</f>
        <v/>
      </c>
      <c r="Q192" s="6">
        <f t="shared" si="3"/>
        <v>0</v>
      </c>
    </row>
    <row r="193" spans="1:17" x14ac:dyDescent="0.25">
      <c r="A193" s="3">
        <f>'Etape 2 - noter les actions'!A194</f>
        <v>0</v>
      </c>
      <c r="B193" s="5">
        <f>'Etape 2 - noter les actions'!D194</f>
        <v>0</v>
      </c>
      <c r="C193" s="3" t="str">
        <f>IFERROR(VLOOKUP('Etape 2 - noter les actions'!E194,'Changer les paramètres'!$B$11:$C$15,2,FALSE),"")</f>
        <v/>
      </c>
      <c r="D193" s="3" t="str">
        <f>IFERROR(VLOOKUP('Etape 2 - noter les actions'!F194,'Changer les paramètres'!$D$11:$E$15,2,FALSE),"")</f>
        <v/>
      </c>
      <c r="E193" s="3" t="str">
        <f>IFERROR(VLOOKUP('Etape 2 - noter les actions'!G194,'Changer les paramètres'!$F$11:$G$15,2,FALSE),"")</f>
        <v/>
      </c>
      <c r="F193" s="3" t="str">
        <f>IFERROR(VLOOKUP('Etape 2 - noter les actions'!H194,'Changer les paramètres'!$H$11:$I$15,2,FALSE),"")</f>
        <v/>
      </c>
      <c r="G193" s="3" t="str">
        <f>IFERROR(VLOOKUP('Etape 2 - noter les actions'!I194,'Changer les paramètres'!$J$11:$K$15,2,FALSE),"")</f>
        <v/>
      </c>
      <c r="H193" s="3" t="str">
        <f>IFERROR(VLOOKUP('Etape 2 - noter les actions'!J194,'Changer les paramètres'!$L$11:$M$15,2,FALSE),"")</f>
        <v/>
      </c>
      <c r="I193" s="5">
        <f>IFERROR(C193*'Changer les paramètres'!$D$18+D193*'Changer les paramètres'!$D$19+E193*'Changer les paramètres'!$D$20+F193*'Changer les paramètres'!$D$21+G193*'Changer les paramètres'!$D$22+H193*'Changer les paramètres'!$D$23,0)</f>
        <v>0</v>
      </c>
      <c r="J193" s="6" t="str">
        <f>IF('Etape 2 - noter les actions'!M194="","",IF('Etape 2 - noter les actions'!M194="POSITIF",1,IF('Etape 2 - noter les actions'!M194="NEGATIF",-1,0)))</f>
        <v/>
      </c>
      <c r="K193" s="6" t="str">
        <f>IF('Etape 2 - noter les actions'!N194="","",IF('Etape 2 - noter les actions'!N194="POSITIF",1,IF('Etape 2 - noter les actions'!N194="NEGATIF",-1,0)))</f>
        <v/>
      </c>
      <c r="L193" s="6" t="str">
        <f>IF('Etape 2 - noter les actions'!O194="","",IF('Etape 2 - noter les actions'!O194="POSITIF",1,IF('Etape 2 - noter les actions'!O194="NEGATIF",-1,0)))</f>
        <v/>
      </c>
      <c r="M193" s="6" t="str">
        <f>IF('Etape 2 - noter les actions'!P194="","",IF('Etape 2 - noter les actions'!P194="POSITIF",1,IF('Etape 2 - noter les actions'!P194="NEGATIF",-1,0)))</f>
        <v/>
      </c>
      <c r="N193" s="6" t="str">
        <f>IF('Etape 2 - noter les actions'!Q194="","",IF('Etape 2 - noter les actions'!Q194="POSITIF",1,IF('Etape 2 - noter les actions'!Q194="NEGATIF",-1,0)))</f>
        <v/>
      </c>
      <c r="O193" s="6" t="str">
        <f>IF('Etape 2 - noter les actions'!R194="","",IF('Etape 2 - noter les actions'!R194="POSITIF",1,IF('Etape 2 - noter les actions'!R194="NEGATIF",-1,0)))</f>
        <v/>
      </c>
      <c r="P193" s="6" t="str">
        <f>IF('Etape 2 - noter les actions'!S194="","",IF('Etape 2 - noter les actions'!S194="POSITIF",1,IF('Etape 2 - noter les actions'!S194="NEGATIF",-1,0)))</f>
        <v/>
      </c>
      <c r="Q193" s="6">
        <f t="shared" si="3"/>
        <v>0</v>
      </c>
    </row>
    <row r="194" spans="1:17" x14ac:dyDescent="0.25">
      <c r="A194" s="3">
        <f>'Etape 2 - noter les actions'!A195</f>
        <v>0</v>
      </c>
      <c r="B194" s="5">
        <f>'Etape 2 - noter les actions'!D195</f>
        <v>0</v>
      </c>
      <c r="C194" s="3" t="str">
        <f>IFERROR(VLOOKUP('Etape 2 - noter les actions'!E195,'Changer les paramètres'!$B$11:$C$15,2,FALSE),"")</f>
        <v/>
      </c>
      <c r="D194" s="3" t="str">
        <f>IFERROR(VLOOKUP('Etape 2 - noter les actions'!F195,'Changer les paramètres'!$D$11:$E$15,2,FALSE),"")</f>
        <v/>
      </c>
      <c r="E194" s="3" t="str">
        <f>IFERROR(VLOOKUP('Etape 2 - noter les actions'!G195,'Changer les paramètres'!$F$11:$G$15,2,FALSE),"")</f>
        <v/>
      </c>
      <c r="F194" s="3" t="str">
        <f>IFERROR(VLOOKUP('Etape 2 - noter les actions'!H195,'Changer les paramètres'!$H$11:$I$15,2,FALSE),"")</f>
        <v/>
      </c>
      <c r="G194" s="3" t="str">
        <f>IFERROR(VLOOKUP('Etape 2 - noter les actions'!I195,'Changer les paramètres'!$J$11:$K$15,2,FALSE),"")</f>
        <v/>
      </c>
      <c r="H194" s="3" t="str">
        <f>IFERROR(VLOOKUP('Etape 2 - noter les actions'!J195,'Changer les paramètres'!$L$11:$M$15,2,FALSE),"")</f>
        <v/>
      </c>
      <c r="I194" s="5">
        <f>IFERROR(C194*'Changer les paramètres'!$D$18+D194*'Changer les paramètres'!$D$19+E194*'Changer les paramètres'!$D$20+F194*'Changer les paramètres'!$D$21+G194*'Changer les paramètres'!$D$22+H194*'Changer les paramètres'!$D$23,0)</f>
        <v>0</v>
      </c>
      <c r="J194" s="6" t="str">
        <f>IF('Etape 2 - noter les actions'!M195="","",IF('Etape 2 - noter les actions'!M195="POSITIF",1,IF('Etape 2 - noter les actions'!M195="NEGATIF",-1,0)))</f>
        <v/>
      </c>
      <c r="K194" s="6" t="str">
        <f>IF('Etape 2 - noter les actions'!N195="","",IF('Etape 2 - noter les actions'!N195="POSITIF",1,IF('Etape 2 - noter les actions'!N195="NEGATIF",-1,0)))</f>
        <v/>
      </c>
      <c r="L194" s="6" t="str">
        <f>IF('Etape 2 - noter les actions'!O195="","",IF('Etape 2 - noter les actions'!O195="POSITIF",1,IF('Etape 2 - noter les actions'!O195="NEGATIF",-1,0)))</f>
        <v/>
      </c>
      <c r="M194" s="6" t="str">
        <f>IF('Etape 2 - noter les actions'!P195="","",IF('Etape 2 - noter les actions'!P195="POSITIF",1,IF('Etape 2 - noter les actions'!P195="NEGATIF",-1,0)))</f>
        <v/>
      </c>
      <c r="N194" s="6" t="str">
        <f>IF('Etape 2 - noter les actions'!Q195="","",IF('Etape 2 - noter les actions'!Q195="POSITIF",1,IF('Etape 2 - noter les actions'!Q195="NEGATIF",-1,0)))</f>
        <v/>
      </c>
      <c r="O194" s="6" t="str">
        <f>IF('Etape 2 - noter les actions'!R195="","",IF('Etape 2 - noter les actions'!R195="POSITIF",1,IF('Etape 2 - noter les actions'!R195="NEGATIF",-1,0)))</f>
        <v/>
      </c>
      <c r="P194" s="6" t="str">
        <f>IF('Etape 2 - noter les actions'!S195="","",IF('Etape 2 - noter les actions'!S195="POSITIF",1,IF('Etape 2 - noter les actions'!S195="NEGATIF",-1,0)))</f>
        <v/>
      </c>
      <c r="Q194" s="6">
        <f t="shared" si="3"/>
        <v>0</v>
      </c>
    </row>
    <row r="195" spans="1:17" x14ac:dyDescent="0.25">
      <c r="A195" s="3">
        <f>'Etape 2 - noter les actions'!A196</f>
        <v>0</v>
      </c>
      <c r="B195" s="5">
        <f>'Etape 2 - noter les actions'!D196</f>
        <v>0</v>
      </c>
      <c r="C195" s="3" t="str">
        <f>IFERROR(VLOOKUP('Etape 2 - noter les actions'!E196,'Changer les paramètres'!$B$11:$C$15,2,FALSE),"")</f>
        <v/>
      </c>
      <c r="D195" s="3" t="str">
        <f>IFERROR(VLOOKUP('Etape 2 - noter les actions'!F196,'Changer les paramètres'!$D$11:$E$15,2,FALSE),"")</f>
        <v/>
      </c>
      <c r="E195" s="3" t="str">
        <f>IFERROR(VLOOKUP('Etape 2 - noter les actions'!G196,'Changer les paramètres'!$F$11:$G$15,2,FALSE),"")</f>
        <v/>
      </c>
      <c r="F195" s="3" t="str">
        <f>IFERROR(VLOOKUP('Etape 2 - noter les actions'!H196,'Changer les paramètres'!$H$11:$I$15,2,FALSE),"")</f>
        <v/>
      </c>
      <c r="G195" s="3" t="str">
        <f>IFERROR(VLOOKUP('Etape 2 - noter les actions'!I196,'Changer les paramètres'!$J$11:$K$15,2,FALSE),"")</f>
        <v/>
      </c>
      <c r="H195" s="3" t="str">
        <f>IFERROR(VLOOKUP('Etape 2 - noter les actions'!J196,'Changer les paramètres'!$L$11:$M$15,2,FALSE),"")</f>
        <v/>
      </c>
      <c r="I195" s="5">
        <f>IFERROR(C195*'Changer les paramètres'!$D$18+D195*'Changer les paramètres'!$D$19+E195*'Changer les paramètres'!$D$20+F195*'Changer les paramètres'!$D$21+G195*'Changer les paramètres'!$D$22+H195*'Changer les paramètres'!$D$23,0)</f>
        <v>0</v>
      </c>
      <c r="J195" s="6" t="str">
        <f>IF('Etape 2 - noter les actions'!M196="","",IF('Etape 2 - noter les actions'!M196="POSITIF",1,IF('Etape 2 - noter les actions'!M196="NEGATIF",-1,0)))</f>
        <v/>
      </c>
      <c r="K195" s="6" t="str">
        <f>IF('Etape 2 - noter les actions'!N196="","",IF('Etape 2 - noter les actions'!N196="POSITIF",1,IF('Etape 2 - noter les actions'!N196="NEGATIF",-1,0)))</f>
        <v/>
      </c>
      <c r="L195" s="6" t="str">
        <f>IF('Etape 2 - noter les actions'!O196="","",IF('Etape 2 - noter les actions'!O196="POSITIF",1,IF('Etape 2 - noter les actions'!O196="NEGATIF",-1,0)))</f>
        <v/>
      </c>
      <c r="M195" s="6" t="str">
        <f>IF('Etape 2 - noter les actions'!P196="","",IF('Etape 2 - noter les actions'!P196="POSITIF",1,IF('Etape 2 - noter les actions'!P196="NEGATIF",-1,0)))</f>
        <v/>
      </c>
      <c r="N195" s="6" t="str">
        <f>IF('Etape 2 - noter les actions'!Q196="","",IF('Etape 2 - noter les actions'!Q196="POSITIF",1,IF('Etape 2 - noter les actions'!Q196="NEGATIF",-1,0)))</f>
        <v/>
      </c>
      <c r="O195" s="6" t="str">
        <f>IF('Etape 2 - noter les actions'!R196="","",IF('Etape 2 - noter les actions'!R196="POSITIF",1,IF('Etape 2 - noter les actions'!R196="NEGATIF",-1,0)))</f>
        <v/>
      </c>
      <c r="P195" s="6" t="str">
        <f>IF('Etape 2 - noter les actions'!S196="","",IF('Etape 2 - noter les actions'!S196="POSITIF",1,IF('Etape 2 - noter les actions'!S196="NEGATIF",-1,0)))</f>
        <v/>
      </c>
      <c r="Q195" s="6">
        <f t="shared" ref="Q195:Q258" si="4">SUM(J195:P195)</f>
        <v>0</v>
      </c>
    </row>
    <row r="196" spans="1:17" x14ac:dyDescent="0.25">
      <c r="A196" s="3">
        <f>'Etape 2 - noter les actions'!A197</f>
        <v>0</v>
      </c>
      <c r="B196" s="5">
        <f>'Etape 2 - noter les actions'!D197</f>
        <v>0</v>
      </c>
      <c r="C196" s="3" t="str">
        <f>IFERROR(VLOOKUP('Etape 2 - noter les actions'!E197,'Changer les paramètres'!$B$11:$C$15,2,FALSE),"")</f>
        <v/>
      </c>
      <c r="D196" s="3" t="str">
        <f>IFERROR(VLOOKUP('Etape 2 - noter les actions'!F197,'Changer les paramètres'!$D$11:$E$15,2,FALSE),"")</f>
        <v/>
      </c>
      <c r="E196" s="3" t="str">
        <f>IFERROR(VLOOKUP('Etape 2 - noter les actions'!G197,'Changer les paramètres'!$F$11:$G$15,2,FALSE),"")</f>
        <v/>
      </c>
      <c r="F196" s="3" t="str">
        <f>IFERROR(VLOOKUP('Etape 2 - noter les actions'!H197,'Changer les paramètres'!$H$11:$I$15,2,FALSE),"")</f>
        <v/>
      </c>
      <c r="G196" s="3" t="str">
        <f>IFERROR(VLOOKUP('Etape 2 - noter les actions'!I197,'Changer les paramètres'!$J$11:$K$15,2,FALSE),"")</f>
        <v/>
      </c>
      <c r="H196" s="3" t="str">
        <f>IFERROR(VLOOKUP('Etape 2 - noter les actions'!J197,'Changer les paramètres'!$L$11:$M$15,2,FALSE),"")</f>
        <v/>
      </c>
      <c r="I196" s="5">
        <f>IFERROR(C196*'Changer les paramètres'!$D$18+D196*'Changer les paramètres'!$D$19+E196*'Changer les paramètres'!$D$20+F196*'Changer les paramètres'!$D$21+G196*'Changer les paramètres'!$D$22+H196*'Changer les paramètres'!$D$23,0)</f>
        <v>0</v>
      </c>
      <c r="J196" s="6" t="str">
        <f>IF('Etape 2 - noter les actions'!M197="","",IF('Etape 2 - noter les actions'!M197="POSITIF",1,IF('Etape 2 - noter les actions'!M197="NEGATIF",-1,0)))</f>
        <v/>
      </c>
      <c r="K196" s="6" t="str">
        <f>IF('Etape 2 - noter les actions'!N197="","",IF('Etape 2 - noter les actions'!N197="POSITIF",1,IF('Etape 2 - noter les actions'!N197="NEGATIF",-1,0)))</f>
        <v/>
      </c>
      <c r="L196" s="6" t="str">
        <f>IF('Etape 2 - noter les actions'!O197="","",IF('Etape 2 - noter les actions'!O197="POSITIF",1,IF('Etape 2 - noter les actions'!O197="NEGATIF",-1,0)))</f>
        <v/>
      </c>
      <c r="M196" s="6" t="str">
        <f>IF('Etape 2 - noter les actions'!P197="","",IF('Etape 2 - noter les actions'!P197="POSITIF",1,IF('Etape 2 - noter les actions'!P197="NEGATIF",-1,0)))</f>
        <v/>
      </c>
      <c r="N196" s="6" t="str">
        <f>IF('Etape 2 - noter les actions'!Q197="","",IF('Etape 2 - noter les actions'!Q197="POSITIF",1,IF('Etape 2 - noter les actions'!Q197="NEGATIF",-1,0)))</f>
        <v/>
      </c>
      <c r="O196" s="6" t="str">
        <f>IF('Etape 2 - noter les actions'!R197="","",IF('Etape 2 - noter les actions'!R197="POSITIF",1,IF('Etape 2 - noter les actions'!R197="NEGATIF",-1,0)))</f>
        <v/>
      </c>
      <c r="P196" s="6" t="str">
        <f>IF('Etape 2 - noter les actions'!S197="","",IF('Etape 2 - noter les actions'!S197="POSITIF",1,IF('Etape 2 - noter les actions'!S197="NEGATIF",-1,0)))</f>
        <v/>
      </c>
      <c r="Q196" s="6">
        <f t="shared" si="4"/>
        <v>0</v>
      </c>
    </row>
    <row r="197" spans="1:17" x14ac:dyDescent="0.25">
      <c r="A197" s="3">
        <f>'Etape 2 - noter les actions'!A198</f>
        <v>0</v>
      </c>
      <c r="B197" s="5">
        <f>'Etape 2 - noter les actions'!D198</f>
        <v>0</v>
      </c>
      <c r="C197" s="3" t="str">
        <f>IFERROR(VLOOKUP('Etape 2 - noter les actions'!E198,'Changer les paramètres'!$B$11:$C$15,2,FALSE),"")</f>
        <v/>
      </c>
      <c r="D197" s="3" t="str">
        <f>IFERROR(VLOOKUP('Etape 2 - noter les actions'!F198,'Changer les paramètres'!$D$11:$E$15,2,FALSE),"")</f>
        <v/>
      </c>
      <c r="E197" s="3" t="str">
        <f>IFERROR(VLOOKUP('Etape 2 - noter les actions'!G198,'Changer les paramètres'!$F$11:$G$15,2,FALSE),"")</f>
        <v/>
      </c>
      <c r="F197" s="3" t="str">
        <f>IFERROR(VLOOKUP('Etape 2 - noter les actions'!H198,'Changer les paramètres'!$H$11:$I$15,2,FALSE),"")</f>
        <v/>
      </c>
      <c r="G197" s="3" t="str">
        <f>IFERROR(VLOOKUP('Etape 2 - noter les actions'!I198,'Changer les paramètres'!$J$11:$K$15,2,FALSE),"")</f>
        <v/>
      </c>
      <c r="H197" s="3" t="str">
        <f>IFERROR(VLOOKUP('Etape 2 - noter les actions'!J198,'Changer les paramètres'!$L$11:$M$15,2,FALSE),"")</f>
        <v/>
      </c>
      <c r="I197" s="5">
        <f>IFERROR(C197*'Changer les paramètres'!$D$18+D197*'Changer les paramètres'!$D$19+E197*'Changer les paramètres'!$D$20+F197*'Changer les paramètres'!$D$21+G197*'Changer les paramètres'!$D$22+H197*'Changer les paramètres'!$D$23,0)</f>
        <v>0</v>
      </c>
      <c r="J197" s="6" t="str">
        <f>IF('Etape 2 - noter les actions'!M198="","",IF('Etape 2 - noter les actions'!M198="POSITIF",1,IF('Etape 2 - noter les actions'!M198="NEGATIF",-1,0)))</f>
        <v/>
      </c>
      <c r="K197" s="6" t="str">
        <f>IF('Etape 2 - noter les actions'!N198="","",IF('Etape 2 - noter les actions'!N198="POSITIF",1,IF('Etape 2 - noter les actions'!N198="NEGATIF",-1,0)))</f>
        <v/>
      </c>
      <c r="L197" s="6" t="str">
        <f>IF('Etape 2 - noter les actions'!O198="","",IF('Etape 2 - noter les actions'!O198="POSITIF",1,IF('Etape 2 - noter les actions'!O198="NEGATIF",-1,0)))</f>
        <v/>
      </c>
      <c r="M197" s="6" t="str">
        <f>IF('Etape 2 - noter les actions'!P198="","",IF('Etape 2 - noter les actions'!P198="POSITIF",1,IF('Etape 2 - noter les actions'!P198="NEGATIF",-1,0)))</f>
        <v/>
      </c>
      <c r="N197" s="6" t="str">
        <f>IF('Etape 2 - noter les actions'!Q198="","",IF('Etape 2 - noter les actions'!Q198="POSITIF",1,IF('Etape 2 - noter les actions'!Q198="NEGATIF",-1,0)))</f>
        <v/>
      </c>
      <c r="O197" s="6" t="str">
        <f>IF('Etape 2 - noter les actions'!R198="","",IF('Etape 2 - noter les actions'!R198="POSITIF",1,IF('Etape 2 - noter les actions'!R198="NEGATIF",-1,0)))</f>
        <v/>
      </c>
      <c r="P197" s="6" t="str">
        <f>IF('Etape 2 - noter les actions'!S198="","",IF('Etape 2 - noter les actions'!S198="POSITIF",1,IF('Etape 2 - noter les actions'!S198="NEGATIF",-1,0)))</f>
        <v/>
      </c>
      <c r="Q197" s="6">
        <f t="shared" si="4"/>
        <v>0</v>
      </c>
    </row>
    <row r="198" spans="1:17" x14ac:dyDescent="0.25">
      <c r="A198" s="3">
        <f>'Etape 2 - noter les actions'!A199</f>
        <v>0</v>
      </c>
      <c r="B198" s="5">
        <f>'Etape 2 - noter les actions'!D199</f>
        <v>0</v>
      </c>
      <c r="C198" s="3" t="str">
        <f>IFERROR(VLOOKUP('Etape 2 - noter les actions'!E199,'Changer les paramètres'!$B$11:$C$15,2,FALSE),"")</f>
        <v/>
      </c>
      <c r="D198" s="3" t="str">
        <f>IFERROR(VLOOKUP('Etape 2 - noter les actions'!F199,'Changer les paramètres'!$D$11:$E$15,2,FALSE),"")</f>
        <v/>
      </c>
      <c r="E198" s="3" t="str">
        <f>IFERROR(VLOOKUP('Etape 2 - noter les actions'!G199,'Changer les paramètres'!$F$11:$G$15,2,FALSE),"")</f>
        <v/>
      </c>
      <c r="F198" s="3" t="str">
        <f>IFERROR(VLOOKUP('Etape 2 - noter les actions'!H199,'Changer les paramètres'!$H$11:$I$15,2,FALSE),"")</f>
        <v/>
      </c>
      <c r="G198" s="3" t="str">
        <f>IFERROR(VLOOKUP('Etape 2 - noter les actions'!I199,'Changer les paramètres'!$J$11:$K$15,2,FALSE),"")</f>
        <v/>
      </c>
      <c r="H198" s="3" t="str">
        <f>IFERROR(VLOOKUP('Etape 2 - noter les actions'!J199,'Changer les paramètres'!$L$11:$M$15,2,FALSE),"")</f>
        <v/>
      </c>
      <c r="I198" s="5">
        <f>IFERROR(C198*'Changer les paramètres'!$D$18+D198*'Changer les paramètres'!$D$19+E198*'Changer les paramètres'!$D$20+F198*'Changer les paramètres'!$D$21+G198*'Changer les paramètres'!$D$22+H198*'Changer les paramètres'!$D$23,0)</f>
        <v>0</v>
      </c>
      <c r="J198" s="6" t="str">
        <f>IF('Etape 2 - noter les actions'!M199="","",IF('Etape 2 - noter les actions'!M199="POSITIF",1,IF('Etape 2 - noter les actions'!M199="NEGATIF",-1,0)))</f>
        <v/>
      </c>
      <c r="K198" s="6" t="str">
        <f>IF('Etape 2 - noter les actions'!N199="","",IF('Etape 2 - noter les actions'!N199="POSITIF",1,IF('Etape 2 - noter les actions'!N199="NEGATIF",-1,0)))</f>
        <v/>
      </c>
      <c r="L198" s="6" t="str">
        <f>IF('Etape 2 - noter les actions'!O199="","",IF('Etape 2 - noter les actions'!O199="POSITIF",1,IF('Etape 2 - noter les actions'!O199="NEGATIF",-1,0)))</f>
        <v/>
      </c>
      <c r="M198" s="6" t="str">
        <f>IF('Etape 2 - noter les actions'!P199="","",IF('Etape 2 - noter les actions'!P199="POSITIF",1,IF('Etape 2 - noter les actions'!P199="NEGATIF",-1,0)))</f>
        <v/>
      </c>
      <c r="N198" s="6" t="str">
        <f>IF('Etape 2 - noter les actions'!Q199="","",IF('Etape 2 - noter les actions'!Q199="POSITIF",1,IF('Etape 2 - noter les actions'!Q199="NEGATIF",-1,0)))</f>
        <v/>
      </c>
      <c r="O198" s="6" t="str">
        <f>IF('Etape 2 - noter les actions'!R199="","",IF('Etape 2 - noter les actions'!R199="POSITIF",1,IF('Etape 2 - noter les actions'!R199="NEGATIF",-1,0)))</f>
        <v/>
      </c>
      <c r="P198" s="6" t="str">
        <f>IF('Etape 2 - noter les actions'!S199="","",IF('Etape 2 - noter les actions'!S199="POSITIF",1,IF('Etape 2 - noter les actions'!S199="NEGATIF",-1,0)))</f>
        <v/>
      </c>
      <c r="Q198" s="6">
        <f t="shared" si="4"/>
        <v>0</v>
      </c>
    </row>
    <row r="199" spans="1:17" x14ac:dyDescent="0.25">
      <c r="A199" s="3">
        <f>'Etape 2 - noter les actions'!A200</f>
        <v>0</v>
      </c>
      <c r="B199" s="5">
        <f>'Etape 2 - noter les actions'!D200</f>
        <v>0</v>
      </c>
      <c r="C199" s="3" t="str">
        <f>IFERROR(VLOOKUP('Etape 2 - noter les actions'!E200,'Changer les paramètres'!$B$11:$C$15,2,FALSE),"")</f>
        <v/>
      </c>
      <c r="D199" s="3" t="str">
        <f>IFERROR(VLOOKUP('Etape 2 - noter les actions'!F200,'Changer les paramètres'!$D$11:$E$15,2,FALSE),"")</f>
        <v/>
      </c>
      <c r="E199" s="3" t="str">
        <f>IFERROR(VLOOKUP('Etape 2 - noter les actions'!G200,'Changer les paramètres'!$F$11:$G$15,2,FALSE),"")</f>
        <v/>
      </c>
      <c r="F199" s="3" t="str">
        <f>IFERROR(VLOOKUP('Etape 2 - noter les actions'!H200,'Changer les paramètres'!$H$11:$I$15,2,FALSE),"")</f>
        <v/>
      </c>
      <c r="G199" s="3" t="str">
        <f>IFERROR(VLOOKUP('Etape 2 - noter les actions'!I200,'Changer les paramètres'!$J$11:$K$15,2,FALSE),"")</f>
        <v/>
      </c>
      <c r="H199" s="3" t="str">
        <f>IFERROR(VLOOKUP('Etape 2 - noter les actions'!J200,'Changer les paramètres'!$L$11:$M$15,2,FALSE),"")</f>
        <v/>
      </c>
      <c r="I199" s="5">
        <f>IFERROR(C199*'Changer les paramètres'!$D$18+D199*'Changer les paramètres'!$D$19+E199*'Changer les paramètres'!$D$20+F199*'Changer les paramètres'!$D$21+G199*'Changer les paramètres'!$D$22+H199*'Changer les paramètres'!$D$23,0)</f>
        <v>0</v>
      </c>
      <c r="J199" s="6" t="str">
        <f>IF('Etape 2 - noter les actions'!M200="","",IF('Etape 2 - noter les actions'!M200="POSITIF",1,IF('Etape 2 - noter les actions'!M200="NEGATIF",-1,0)))</f>
        <v/>
      </c>
      <c r="K199" s="6" t="str">
        <f>IF('Etape 2 - noter les actions'!N200="","",IF('Etape 2 - noter les actions'!N200="POSITIF",1,IF('Etape 2 - noter les actions'!N200="NEGATIF",-1,0)))</f>
        <v/>
      </c>
      <c r="L199" s="6" t="str">
        <f>IF('Etape 2 - noter les actions'!O200="","",IF('Etape 2 - noter les actions'!O200="POSITIF",1,IF('Etape 2 - noter les actions'!O200="NEGATIF",-1,0)))</f>
        <v/>
      </c>
      <c r="M199" s="6" t="str">
        <f>IF('Etape 2 - noter les actions'!P200="","",IF('Etape 2 - noter les actions'!P200="POSITIF",1,IF('Etape 2 - noter les actions'!P200="NEGATIF",-1,0)))</f>
        <v/>
      </c>
      <c r="N199" s="6" t="str">
        <f>IF('Etape 2 - noter les actions'!Q200="","",IF('Etape 2 - noter les actions'!Q200="POSITIF",1,IF('Etape 2 - noter les actions'!Q200="NEGATIF",-1,0)))</f>
        <v/>
      </c>
      <c r="O199" s="6" t="str">
        <f>IF('Etape 2 - noter les actions'!R200="","",IF('Etape 2 - noter les actions'!R200="POSITIF",1,IF('Etape 2 - noter les actions'!R200="NEGATIF",-1,0)))</f>
        <v/>
      </c>
      <c r="P199" s="6" t="str">
        <f>IF('Etape 2 - noter les actions'!S200="","",IF('Etape 2 - noter les actions'!S200="POSITIF",1,IF('Etape 2 - noter les actions'!S200="NEGATIF",-1,0)))</f>
        <v/>
      </c>
      <c r="Q199" s="6">
        <f t="shared" si="4"/>
        <v>0</v>
      </c>
    </row>
    <row r="200" spans="1:17" x14ac:dyDescent="0.25">
      <c r="A200" s="3">
        <f>'Etape 2 - noter les actions'!A201</f>
        <v>0</v>
      </c>
      <c r="B200" s="5">
        <f>'Etape 2 - noter les actions'!D201</f>
        <v>0</v>
      </c>
      <c r="C200" s="3" t="str">
        <f>IFERROR(VLOOKUP('Etape 2 - noter les actions'!E201,'Changer les paramètres'!$B$11:$C$15,2,FALSE),"")</f>
        <v/>
      </c>
      <c r="D200" s="3" t="str">
        <f>IFERROR(VLOOKUP('Etape 2 - noter les actions'!F201,'Changer les paramètres'!$D$11:$E$15,2,FALSE),"")</f>
        <v/>
      </c>
      <c r="E200" s="3" t="str">
        <f>IFERROR(VLOOKUP('Etape 2 - noter les actions'!G201,'Changer les paramètres'!$F$11:$G$15,2,FALSE),"")</f>
        <v/>
      </c>
      <c r="F200" s="3" t="str">
        <f>IFERROR(VLOOKUP('Etape 2 - noter les actions'!H201,'Changer les paramètres'!$H$11:$I$15,2,FALSE),"")</f>
        <v/>
      </c>
      <c r="G200" s="3" t="str">
        <f>IFERROR(VLOOKUP('Etape 2 - noter les actions'!I201,'Changer les paramètres'!$J$11:$K$15,2,FALSE),"")</f>
        <v/>
      </c>
      <c r="H200" s="3" t="str">
        <f>IFERROR(VLOOKUP('Etape 2 - noter les actions'!J201,'Changer les paramètres'!$L$11:$M$15,2,FALSE),"")</f>
        <v/>
      </c>
      <c r="I200" s="5">
        <f>IFERROR(C200*'Changer les paramètres'!$D$18+D200*'Changer les paramètres'!$D$19+E200*'Changer les paramètres'!$D$20+F200*'Changer les paramètres'!$D$21+G200*'Changer les paramètres'!$D$22+H200*'Changer les paramètres'!$D$23,0)</f>
        <v>0</v>
      </c>
      <c r="J200" s="6" t="str">
        <f>IF('Etape 2 - noter les actions'!M201="","",IF('Etape 2 - noter les actions'!M201="POSITIF",1,IF('Etape 2 - noter les actions'!M201="NEGATIF",-1,0)))</f>
        <v/>
      </c>
      <c r="K200" s="6" t="str">
        <f>IF('Etape 2 - noter les actions'!N201="","",IF('Etape 2 - noter les actions'!N201="POSITIF",1,IF('Etape 2 - noter les actions'!N201="NEGATIF",-1,0)))</f>
        <v/>
      </c>
      <c r="L200" s="6" t="str">
        <f>IF('Etape 2 - noter les actions'!O201="","",IF('Etape 2 - noter les actions'!O201="POSITIF",1,IF('Etape 2 - noter les actions'!O201="NEGATIF",-1,0)))</f>
        <v/>
      </c>
      <c r="M200" s="6" t="str">
        <f>IF('Etape 2 - noter les actions'!P201="","",IF('Etape 2 - noter les actions'!P201="POSITIF",1,IF('Etape 2 - noter les actions'!P201="NEGATIF",-1,0)))</f>
        <v/>
      </c>
      <c r="N200" s="6" t="str">
        <f>IF('Etape 2 - noter les actions'!Q201="","",IF('Etape 2 - noter les actions'!Q201="POSITIF",1,IF('Etape 2 - noter les actions'!Q201="NEGATIF",-1,0)))</f>
        <v/>
      </c>
      <c r="O200" s="6" t="str">
        <f>IF('Etape 2 - noter les actions'!R201="","",IF('Etape 2 - noter les actions'!R201="POSITIF",1,IF('Etape 2 - noter les actions'!R201="NEGATIF",-1,0)))</f>
        <v/>
      </c>
      <c r="P200" s="6" t="str">
        <f>IF('Etape 2 - noter les actions'!S201="","",IF('Etape 2 - noter les actions'!S201="POSITIF",1,IF('Etape 2 - noter les actions'!S201="NEGATIF",-1,0)))</f>
        <v/>
      </c>
      <c r="Q200" s="6">
        <f t="shared" si="4"/>
        <v>0</v>
      </c>
    </row>
    <row r="201" spans="1:17" x14ac:dyDescent="0.25">
      <c r="A201" s="3">
        <f>'Etape 2 - noter les actions'!A202</f>
        <v>0</v>
      </c>
      <c r="B201" s="5">
        <f>'Etape 2 - noter les actions'!D202</f>
        <v>0</v>
      </c>
      <c r="C201" s="3" t="str">
        <f>IFERROR(VLOOKUP('Etape 2 - noter les actions'!E202,'Changer les paramètres'!$B$11:$C$15,2,FALSE),"")</f>
        <v/>
      </c>
      <c r="D201" s="3" t="str">
        <f>IFERROR(VLOOKUP('Etape 2 - noter les actions'!F202,'Changer les paramètres'!$D$11:$E$15,2,FALSE),"")</f>
        <v/>
      </c>
      <c r="E201" s="3" t="str">
        <f>IFERROR(VLOOKUP('Etape 2 - noter les actions'!G202,'Changer les paramètres'!$F$11:$G$15,2,FALSE),"")</f>
        <v/>
      </c>
      <c r="F201" s="3" t="str">
        <f>IFERROR(VLOOKUP('Etape 2 - noter les actions'!H202,'Changer les paramètres'!$H$11:$I$15,2,FALSE),"")</f>
        <v/>
      </c>
      <c r="G201" s="3" t="str">
        <f>IFERROR(VLOOKUP('Etape 2 - noter les actions'!I202,'Changer les paramètres'!$J$11:$K$15,2,FALSE),"")</f>
        <v/>
      </c>
      <c r="H201" s="3" t="str">
        <f>IFERROR(VLOOKUP('Etape 2 - noter les actions'!J202,'Changer les paramètres'!$L$11:$M$15,2,FALSE),"")</f>
        <v/>
      </c>
      <c r="I201" s="5">
        <f>IFERROR(C201*'Changer les paramètres'!$D$18+D201*'Changer les paramètres'!$D$19+E201*'Changer les paramètres'!$D$20+F201*'Changer les paramètres'!$D$21+G201*'Changer les paramètres'!$D$22+H201*'Changer les paramètres'!$D$23,0)</f>
        <v>0</v>
      </c>
      <c r="J201" s="6" t="str">
        <f>IF('Etape 2 - noter les actions'!M202="","",IF('Etape 2 - noter les actions'!M202="POSITIF",1,IF('Etape 2 - noter les actions'!M202="NEGATIF",-1,0)))</f>
        <v/>
      </c>
      <c r="K201" s="6" t="str">
        <f>IF('Etape 2 - noter les actions'!N202="","",IF('Etape 2 - noter les actions'!N202="POSITIF",1,IF('Etape 2 - noter les actions'!N202="NEGATIF",-1,0)))</f>
        <v/>
      </c>
      <c r="L201" s="6" t="str">
        <f>IF('Etape 2 - noter les actions'!O202="","",IF('Etape 2 - noter les actions'!O202="POSITIF",1,IF('Etape 2 - noter les actions'!O202="NEGATIF",-1,0)))</f>
        <v/>
      </c>
      <c r="M201" s="6" t="str">
        <f>IF('Etape 2 - noter les actions'!P202="","",IF('Etape 2 - noter les actions'!P202="POSITIF",1,IF('Etape 2 - noter les actions'!P202="NEGATIF",-1,0)))</f>
        <v/>
      </c>
      <c r="N201" s="6" t="str">
        <f>IF('Etape 2 - noter les actions'!Q202="","",IF('Etape 2 - noter les actions'!Q202="POSITIF",1,IF('Etape 2 - noter les actions'!Q202="NEGATIF",-1,0)))</f>
        <v/>
      </c>
      <c r="O201" s="6" t="str">
        <f>IF('Etape 2 - noter les actions'!R202="","",IF('Etape 2 - noter les actions'!R202="POSITIF",1,IF('Etape 2 - noter les actions'!R202="NEGATIF",-1,0)))</f>
        <v/>
      </c>
      <c r="P201" s="6" t="str">
        <f>IF('Etape 2 - noter les actions'!S202="","",IF('Etape 2 - noter les actions'!S202="POSITIF",1,IF('Etape 2 - noter les actions'!S202="NEGATIF",-1,0)))</f>
        <v/>
      </c>
      <c r="Q201" s="6">
        <f t="shared" si="4"/>
        <v>0</v>
      </c>
    </row>
    <row r="202" spans="1:17" x14ac:dyDescent="0.25">
      <c r="A202" s="3">
        <f>'Etape 2 - noter les actions'!A203</f>
        <v>0</v>
      </c>
      <c r="B202" s="5">
        <f>'Etape 2 - noter les actions'!D203</f>
        <v>0</v>
      </c>
      <c r="C202" s="3" t="str">
        <f>IFERROR(VLOOKUP('Etape 2 - noter les actions'!E203,'Changer les paramètres'!$B$11:$C$15,2,FALSE),"")</f>
        <v/>
      </c>
      <c r="D202" s="3" t="str">
        <f>IFERROR(VLOOKUP('Etape 2 - noter les actions'!F203,'Changer les paramètres'!$D$11:$E$15,2,FALSE),"")</f>
        <v/>
      </c>
      <c r="E202" s="3" t="str">
        <f>IFERROR(VLOOKUP('Etape 2 - noter les actions'!G203,'Changer les paramètres'!$F$11:$G$15,2,FALSE),"")</f>
        <v/>
      </c>
      <c r="F202" s="3" t="str">
        <f>IFERROR(VLOOKUP('Etape 2 - noter les actions'!H203,'Changer les paramètres'!$H$11:$I$15,2,FALSE),"")</f>
        <v/>
      </c>
      <c r="G202" s="3" t="str">
        <f>IFERROR(VLOOKUP('Etape 2 - noter les actions'!I203,'Changer les paramètres'!$J$11:$K$15,2,FALSE),"")</f>
        <v/>
      </c>
      <c r="H202" s="3" t="str">
        <f>IFERROR(VLOOKUP('Etape 2 - noter les actions'!J203,'Changer les paramètres'!$L$11:$M$15,2,FALSE),"")</f>
        <v/>
      </c>
      <c r="I202" s="5">
        <f>IFERROR(C202*'Changer les paramètres'!$D$18+D202*'Changer les paramètres'!$D$19+E202*'Changer les paramètres'!$D$20+F202*'Changer les paramètres'!$D$21+G202*'Changer les paramètres'!$D$22+H202*'Changer les paramètres'!$D$23,0)</f>
        <v>0</v>
      </c>
      <c r="J202" s="6" t="str">
        <f>IF('Etape 2 - noter les actions'!M203="","",IF('Etape 2 - noter les actions'!M203="POSITIF",1,IF('Etape 2 - noter les actions'!M203="NEGATIF",-1,0)))</f>
        <v/>
      </c>
      <c r="K202" s="6" t="str">
        <f>IF('Etape 2 - noter les actions'!N203="","",IF('Etape 2 - noter les actions'!N203="POSITIF",1,IF('Etape 2 - noter les actions'!N203="NEGATIF",-1,0)))</f>
        <v/>
      </c>
      <c r="L202" s="6" t="str">
        <f>IF('Etape 2 - noter les actions'!O203="","",IF('Etape 2 - noter les actions'!O203="POSITIF",1,IF('Etape 2 - noter les actions'!O203="NEGATIF",-1,0)))</f>
        <v/>
      </c>
      <c r="M202" s="6" t="str">
        <f>IF('Etape 2 - noter les actions'!P203="","",IF('Etape 2 - noter les actions'!P203="POSITIF",1,IF('Etape 2 - noter les actions'!P203="NEGATIF",-1,0)))</f>
        <v/>
      </c>
      <c r="N202" s="6" t="str">
        <f>IF('Etape 2 - noter les actions'!Q203="","",IF('Etape 2 - noter les actions'!Q203="POSITIF",1,IF('Etape 2 - noter les actions'!Q203="NEGATIF",-1,0)))</f>
        <v/>
      </c>
      <c r="O202" s="6" t="str">
        <f>IF('Etape 2 - noter les actions'!R203="","",IF('Etape 2 - noter les actions'!R203="POSITIF",1,IF('Etape 2 - noter les actions'!R203="NEGATIF",-1,0)))</f>
        <v/>
      </c>
      <c r="P202" s="6" t="str">
        <f>IF('Etape 2 - noter les actions'!S203="","",IF('Etape 2 - noter les actions'!S203="POSITIF",1,IF('Etape 2 - noter les actions'!S203="NEGATIF",-1,0)))</f>
        <v/>
      </c>
      <c r="Q202" s="6">
        <f t="shared" si="4"/>
        <v>0</v>
      </c>
    </row>
    <row r="203" spans="1:17" x14ac:dyDescent="0.25">
      <c r="A203" s="3">
        <f>'Etape 2 - noter les actions'!A204</f>
        <v>0</v>
      </c>
      <c r="B203" s="5">
        <f>'Etape 2 - noter les actions'!D204</f>
        <v>0</v>
      </c>
      <c r="C203" s="3" t="str">
        <f>IFERROR(VLOOKUP('Etape 2 - noter les actions'!E204,'Changer les paramètres'!$B$11:$C$15,2,FALSE),"")</f>
        <v/>
      </c>
      <c r="D203" s="3" t="str">
        <f>IFERROR(VLOOKUP('Etape 2 - noter les actions'!F204,'Changer les paramètres'!$D$11:$E$15,2,FALSE),"")</f>
        <v/>
      </c>
      <c r="E203" s="3" t="str">
        <f>IFERROR(VLOOKUP('Etape 2 - noter les actions'!G204,'Changer les paramètres'!$F$11:$G$15,2,FALSE),"")</f>
        <v/>
      </c>
      <c r="F203" s="3" t="str">
        <f>IFERROR(VLOOKUP('Etape 2 - noter les actions'!H204,'Changer les paramètres'!$H$11:$I$15,2,FALSE),"")</f>
        <v/>
      </c>
      <c r="G203" s="3" t="str">
        <f>IFERROR(VLOOKUP('Etape 2 - noter les actions'!I204,'Changer les paramètres'!$J$11:$K$15,2,FALSE),"")</f>
        <v/>
      </c>
      <c r="H203" s="3" t="str">
        <f>IFERROR(VLOOKUP('Etape 2 - noter les actions'!J204,'Changer les paramètres'!$L$11:$M$15,2,FALSE),"")</f>
        <v/>
      </c>
      <c r="I203" s="5">
        <f>IFERROR(C203*'Changer les paramètres'!$D$18+D203*'Changer les paramètres'!$D$19+E203*'Changer les paramètres'!$D$20+F203*'Changer les paramètres'!$D$21+G203*'Changer les paramètres'!$D$22+H203*'Changer les paramètres'!$D$23,0)</f>
        <v>0</v>
      </c>
      <c r="J203" s="6" t="str">
        <f>IF('Etape 2 - noter les actions'!M204="","",IF('Etape 2 - noter les actions'!M204="POSITIF",1,IF('Etape 2 - noter les actions'!M204="NEGATIF",-1,0)))</f>
        <v/>
      </c>
      <c r="K203" s="6" t="str">
        <f>IF('Etape 2 - noter les actions'!N204="","",IF('Etape 2 - noter les actions'!N204="POSITIF",1,IF('Etape 2 - noter les actions'!N204="NEGATIF",-1,0)))</f>
        <v/>
      </c>
      <c r="L203" s="6" t="str">
        <f>IF('Etape 2 - noter les actions'!O204="","",IF('Etape 2 - noter les actions'!O204="POSITIF",1,IF('Etape 2 - noter les actions'!O204="NEGATIF",-1,0)))</f>
        <v/>
      </c>
      <c r="M203" s="6" t="str">
        <f>IF('Etape 2 - noter les actions'!P204="","",IF('Etape 2 - noter les actions'!P204="POSITIF",1,IF('Etape 2 - noter les actions'!P204="NEGATIF",-1,0)))</f>
        <v/>
      </c>
      <c r="N203" s="6" t="str">
        <f>IF('Etape 2 - noter les actions'!Q204="","",IF('Etape 2 - noter les actions'!Q204="POSITIF",1,IF('Etape 2 - noter les actions'!Q204="NEGATIF",-1,0)))</f>
        <v/>
      </c>
      <c r="O203" s="6" t="str">
        <f>IF('Etape 2 - noter les actions'!R204="","",IF('Etape 2 - noter les actions'!R204="POSITIF",1,IF('Etape 2 - noter les actions'!R204="NEGATIF",-1,0)))</f>
        <v/>
      </c>
      <c r="P203" s="6" t="str">
        <f>IF('Etape 2 - noter les actions'!S204="","",IF('Etape 2 - noter les actions'!S204="POSITIF",1,IF('Etape 2 - noter les actions'!S204="NEGATIF",-1,0)))</f>
        <v/>
      </c>
      <c r="Q203" s="6">
        <f t="shared" si="4"/>
        <v>0</v>
      </c>
    </row>
    <row r="204" spans="1:17" x14ac:dyDescent="0.25">
      <c r="A204" s="3">
        <f>'Etape 2 - noter les actions'!A205</f>
        <v>0</v>
      </c>
      <c r="B204" s="5">
        <f>'Etape 2 - noter les actions'!D205</f>
        <v>0</v>
      </c>
      <c r="C204" s="3" t="str">
        <f>IFERROR(VLOOKUP('Etape 2 - noter les actions'!E205,'Changer les paramètres'!$B$11:$C$15,2,FALSE),"")</f>
        <v/>
      </c>
      <c r="D204" s="3" t="str">
        <f>IFERROR(VLOOKUP('Etape 2 - noter les actions'!F205,'Changer les paramètres'!$D$11:$E$15,2,FALSE),"")</f>
        <v/>
      </c>
      <c r="E204" s="3" t="str">
        <f>IFERROR(VLOOKUP('Etape 2 - noter les actions'!G205,'Changer les paramètres'!$F$11:$G$15,2,FALSE),"")</f>
        <v/>
      </c>
      <c r="F204" s="3" t="str">
        <f>IFERROR(VLOOKUP('Etape 2 - noter les actions'!H205,'Changer les paramètres'!$H$11:$I$15,2,FALSE),"")</f>
        <v/>
      </c>
      <c r="G204" s="3" t="str">
        <f>IFERROR(VLOOKUP('Etape 2 - noter les actions'!I205,'Changer les paramètres'!$J$11:$K$15,2,FALSE),"")</f>
        <v/>
      </c>
      <c r="H204" s="3" t="str">
        <f>IFERROR(VLOOKUP('Etape 2 - noter les actions'!J205,'Changer les paramètres'!$L$11:$M$15,2,FALSE),"")</f>
        <v/>
      </c>
      <c r="I204" s="5">
        <f>IFERROR(C204*'Changer les paramètres'!$D$18+D204*'Changer les paramètres'!$D$19+E204*'Changer les paramètres'!$D$20+F204*'Changer les paramètres'!$D$21+G204*'Changer les paramètres'!$D$22+H204*'Changer les paramètres'!$D$23,0)</f>
        <v>0</v>
      </c>
      <c r="J204" s="6" t="str">
        <f>IF('Etape 2 - noter les actions'!M205="","",IF('Etape 2 - noter les actions'!M205="POSITIF",1,IF('Etape 2 - noter les actions'!M205="NEGATIF",-1,0)))</f>
        <v/>
      </c>
      <c r="K204" s="6" t="str">
        <f>IF('Etape 2 - noter les actions'!N205="","",IF('Etape 2 - noter les actions'!N205="POSITIF",1,IF('Etape 2 - noter les actions'!N205="NEGATIF",-1,0)))</f>
        <v/>
      </c>
      <c r="L204" s="6" t="str">
        <f>IF('Etape 2 - noter les actions'!O205="","",IF('Etape 2 - noter les actions'!O205="POSITIF",1,IF('Etape 2 - noter les actions'!O205="NEGATIF",-1,0)))</f>
        <v/>
      </c>
      <c r="M204" s="6" t="str">
        <f>IF('Etape 2 - noter les actions'!P205="","",IF('Etape 2 - noter les actions'!P205="POSITIF",1,IF('Etape 2 - noter les actions'!P205="NEGATIF",-1,0)))</f>
        <v/>
      </c>
      <c r="N204" s="6" t="str">
        <f>IF('Etape 2 - noter les actions'!Q205="","",IF('Etape 2 - noter les actions'!Q205="POSITIF",1,IF('Etape 2 - noter les actions'!Q205="NEGATIF",-1,0)))</f>
        <v/>
      </c>
      <c r="O204" s="6" t="str">
        <f>IF('Etape 2 - noter les actions'!R205="","",IF('Etape 2 - noter les actions'!R205="POSITIF",1,IF('Etape 2 - noter les actions'!R205="NEGATIF",-1,0)))</f>
        <v/>
      </c>
      <c r="P204" s="6" t="str">
        <f>IF('Etape 2 - noter les actions'!S205="","",IF('Etape 2 - noter les actions'!S205="POSITIF",1,IF('Etape 2 - noter les actions'!S205="NEGATIF",-1,0)))</f>
        <v/>
      </c>
      <c r="Q204" s="6">
        <f t="shared" si="4"/>
        <v>0</v>
      </c>
    </row>
    <row r="205" spans="1:17" x14ac:dyDescent="0.25">
      <c r="A205" s="3">
        <f>'Etape 2 - noter les actions'!A206</f>
        <v>0</v>
      </c>
      <c r="B205" s="5">
        <f>'Etape 2 - noter les actions'!D206</f>
        <v>0</v>
      </c>
      <c r="C205" s="3" t="str">
        <f>IFERROR(VLOOKUP('Etape 2 - noter les actions'!E206,'Changer les paramètres'!$B$11:$C$15,2,FALSE),"")</f>
        <v/>
      </c>
      <c r="D205" s="3" t="str">
        <f>IFERROR(VLOOKUP('Etape 2 - noter les actions'!F206,'Changer les paramètres'!$D$11:$E$15,2,FALSE),"")</f>
        <v/>
      </c>
      <c r="E205" s="3" t="str">
        <f>IFERROR(VLOOKUP('Etape 2 - noter les actions'!G206,'Changer les paramètres'!$F$11:$G$15,2,FALSE),"")</f>
        <v/>
      </c>
      <c r="F205" s="3" t="str">
        <f>IFERROR(VLOOKUP('Etape 2 - noter les actions'!H206,'Changer les paramètres'!$H$11:$I$15,2,FALSE),"")</f>
        <v/>
      </c>
      <c r="G205" s="3" t="str">
        <f>IFERROR(VLOOKUP('Etape 2 - noter les actions'!I206,'Changer les paramètres'!$J$11:$K$15,2,FALSE),"")</f>
        <v/>
      </c>
      <c r="H205" s="3" t="str">
        <f>IFERROR(VLOOKUP('Etape 2 - noter les actions'!J206,'Changer les paramètres'!$L$11:$M$15,2,FALSE),"")</f>
        <v/>
      </c>
      <c r="I205" s="5">
        <f>IFERROR(C205*'Changer les paramètres'!$D$18+D205*'Changer les paramètres'!$D$19+E205*'Changer les paramètres'!$D$20+F205*'Changer les paramètres'!$D$21+G205*'Changer les paramètres'!$D$22+H205*'Changer les paramètres'!$D$23,0)</f>
        <v>0</v>
      </c>
      <c r="J205" s="6" t="str">
        <f>IF('Etape 2 - noter les actions'!M206="","",IF('Etape 2 - noter les actions'!M206="POSITIF",1,IF('Etape 2 - noter les actions'!M206="NEGATIF",-1,0)))</f>
        <v/>
      </c>
      <c r="K205" s="6" t="str">
        <f>IF('Etape 2 - noter les actions'!N206="","",IF('Etape 2 - noter les actions'!N206="POSITIF",1,IF('Etape 2 - noter les actions'!N206="NEGATIF",-1,0)))</f>
        <v/>
      </c>
      <c r="L205" s="6" t="str">
        <f>IF('Etape 2 - noter les actions'!O206="","",IF('Etape 2 - noter les actions'!O206="POSITIF",1,IF('Etape 2 - noter les actions'!O206="NEGATIF",-1,0)))</f>
        <v/>
      </c>
      <c r="M205" s="6" t="str">
        <f>IF('Etape 2 - noter les actions'!P206="","",IF('Etape 2 - noter les actions'!P206="POSITIF",1,IF('Etape 2 - noter les actions'!P206="NEGATIF",-1,0)))</f>
        <v/>
      </c>
      <c r="N205" s="6" t="str">
        <f>IF('Etape 2 - noter les actions'!Q206="","",IF('Etape 2 - noter les actions'!Q206="POSITIF",1,IF('Etape 2 - noter les actions'!Q206="NEGATIF",-1,0)))</f>
        <v/>
      </c>
      <c r="O205" s="6" t="str">
        <f>IF('Etape 2 - noter les actions'!R206="","",IF('Etape 2 - noter les actions'!R206="POSITIF",1,IF('Etape 2 - noter les actions'!R206="NEGATIF",-1,0)))</f>
        <v/>
      </c>
      <c r="P205" s="6" t="str">
        <f>IF('Etape 2 - noter les actions'!S206="","",IF('Etape 2 - noter les actions'!S206="POSITIF",1,IF('Etape 2 - noter les actions'!S206="NEGATIF",-1,0)))</f>
        <v/>
      </c>
      <c r="Q205" s="6">
        <f t="shared" si="4"/>
        <v>0</v>
      </c>
    </row>
    <row r="206" spans="1:17" x14ac:dyDescent="0.25">
      <c r="A206" s="3">
        <f>'Etape 2 - noter les actions'!A207</f>
        <v>0</v>
      </c>
      <c r="B206" s="5">
        <f>'Etape 2 - noter les actions'!D207</f>
        <v>0</v>
      </c>
      <c r="C206" s="3" t="str">
        <f>IFERROR(VLOOKUP('Etape 2 - noter les actions'!E207,'Changer les paramètres'!$B$11:$C$15,2,FALSE),"")</f>
        <v/>
      </c>
      <c r="D206" s="3" t="str">
        <f>IFERROR(VLOOKUP('Etape 2 - noter les actions'!F207,'Changer les paramètres'!$D$11:$E$15,2,FALSE),"")</f>
        <v/>
      </c>
      <c r="E206" s="3" t="str">
        <f>IFERROR(VLOOKUP('Etape 2 - noter les actions'!G207,'Changer les paramètres'!$F$11:$G$15,2,FALSE),"")</f>
        <v/>
      </c>
      <c r="F206" s="3" t="str">
        <f>IFERROR(VLOOKUP('Etape 2 - noter les actions'!H207,'Changer les paramètres'!$H$11:$I$15,2,FALSE),"")</f>
        <v/>
      </c>
      <c r="G206" s="3" t="str">
        <f>IFERROR(VLOOKUP('Etape 2 - noter les actions'!I207,'Changer les paramètres'!$J$11:$K$15,2,FALSE),"")</f>
        <v/>
      </c>
      <c r="H206" s="3" t="str">
        <f>IFERROR(VLOOKUP('Etape 2 - noter les actions'!J207,'Changer les paramètres'!$L$11:$M$15,2,FALSE),"")</f>
        <v/>
      </c>
      <c r="I206" s="5">
        <f>IFERROR(C206*'Changer les paramètres'!$D$18+D206*'Changer les paramètres'!$D$19+E206*'Changer les paramètres'!$D$20+F206*'Changer les paramètres'!$D$21+G206*'Changer les paramètres'!$D$22+H206*'Changer les paramètres'!$D$23,0)</f>
        <v>0</v>
      </c>
      <c r="J206" s="6" t="str">
        <f>IF('Etape 2 - noter les actions'!M207="","",IF('Etape 2 - noter les actions'!M207="POSITIF",1,IF('Etape 2 - noter les actions'!M207="NEGATIF",-1,0)))</f>
        <v/>
      </c>
      <c r="K206" s="6" t="str">
        <f>IF('Etape 2 - noter les actions'!N207="","",IF('Etape 2 - noter les actions'!N207="POSITIF",1,IF('Etape 2 - noter les actions'!N207="NEGATIF",-1,0)))</f>
        <v/>
      </c>
      <c r="L206" s="6" t="str">
        <f>IF('Etape 2 - noter les actions'!O207="","",IF('Etape 2 - noter les actions'!O207="POSITIF",1,IF('Etape 2 - noter les actions'!O207="NEGATIF",-1,0)))</f>
        <v/>
      </c>
      <c r="M206" s="6" t="str">
        <f>IF('Etape 2 - noter les actions'!P207="","",IF('Etape 2 - noter les actions'!P207="POSITIF",1,IF('Etape 2 - noter les actions'!P207="NEGATIF",-1,0)))</f>
        <v/>
      </c>
      <c r="N206" s="6" t="str">
        <f>IF('Etape 2 - noter les actions'!Q207="","",IF('Etape 2 - noter les actions'!Q207="POSITIF",1,IF('Etape 2 - noter les actions'!Q207="NEGATIF",-1,0)))</f>
        <v/>
      </c>
      <c r="O206" s="6" t="str">
        <f>IF('Etape 2 - noter les actions'!R207="","",IF('Etape 2 - noter les actions'!R207="POSITIF",1,IF('Etape 2 - noter les actions'!R207="NEGATIF",-1,0)))</f>
        <v/>
      </c>
      <c r="P206" s="6" t="str">
        <f>IF('Etape 2 - noter les actions'!S207="","",IF('Etape 2 - noter les actions'!S207="POSITIF",1,IF('Etape 2 - noter les actions'!S207="NEGATIF",-1,0)))</f>
        <v/>
      </c>
      <c r="Q206" s="6">
        <f t="shared" si="4"/>
        <v>0</v>
      </c>
    </row>
    <row r="207" spans="1:17" x14ac:dyDescent="0.25">
      <c r="A207" s="3">
        <f>'Etape 2 - noter les actions'!A208</f>
        <v>0</v>
      </c>
      <c r="B207" s="5">
        <f>'Etape 2 - noter les actions'!D208</f>
        <v>0</v>
      </c>
      <c r="C207" s="3" t="str">
        <f>IFERROR(VLOOKUP('Etape 2 - noter les actions'!E208,'Changer les paramètres'!$B$11:$C$15,2,FALSE),"")</f>
        <v/>
      </c>
      <c r="D207" s="3" t="str">
        <f>IFERROR(VLOOKUP('Etape 2 - noter les actions'!F208,'Changer les paramètres'!$D$11:$E$15,2,FALSE),"")</f>
        <v/>
      </c>
      <c r="E207" s="3" t="str">
        <f>IFERROR(VLOOKUP('Etape 2 - noter les actions'!G208,'Changer les paramètres'!$F$11:$G$15,2,FALSE),"")</f>
        <v/>
      </c>
      <c r="F207" s="3" t="str">
        <f>IFERROR(VLOOKUP('Etape 2 - noter les actions'!H208,'Changer les paramètres'!$H$11:$I$15,2,FALSE),"")</f>
        <v/>
      </c>
      <c r="G207" s="3" t="str">
        <f>IFERROR(VLOOKUP('Etape 2 - noter les actions'!I208,'Changer les paramètres'!$J$11:$K$15,2,FALSE),"")</f>
        <v/>
      </c>
      <c r="H207" s="3" t="str">
        <f>IFERROR(VLOOKUP('Etape 2 - noter les actions'!J208,'Changer les paramètres'!$L$11:$M$15,2,FALSE),"")</f>
        <v/>
      </c>
      <c r="I207" s="5">
        <f>IFERROR(C207*'Changer les paramètres'!$D$18+D207*'Changer les paramètres'!$D$19+E207*'Changer les paramètres'!$D$20+F207*'Changer les paramètres'!$D$21+G207*'Changer les paramètres'!$D$22+H207*'Changer les paramètres'!$D$23,0)</f>
        <v>0</v>
      </c>
      <c r="J207" s="6" t="str">
        <f>IF('Etape 2 - noter les actions'!M208="","",IF('Etape 2 - noter les actions'!M208="POSITIF",1,IF('Etape 2 - noter les actions'!M208="NEGATIF",-1,0)))</f>
        <v/>
      </c>
      <c r="K207" s="6" t="str">
        <f>IF('Etape 2 - noter les actions'!N208="","",IF('Etape 2 - noter les actions'!N208="POSITIF",1,IF('Etape 2 - noter les actions'!N208="NEGATIF",-1,0)))</f>
        <v/>
      </c>
      <c r="L207" s="6" t="str">
        <f>IF('Etape 2 - noter les actions'!O208="","",IF('Etape 2 - noter les actions'!O208="POSITIF",1,IF('Etape 2 - noter les actions'!O208="NEGATIF",-1,0)))</f>
        <v/>
      </c>
      <c r="M207" s="6" t="str">
        <f>IF('Etape 2 - noter les actions'!P208="","",IF('Etape 2 - noter les actions'!P208="POSITIF",1,IF('Etape 2 - noter les actions'!P208="NEGATIF",-1,0)))</f>
        <v/>
      </c>
      <c r="N207" s="6" t="str">
        <f>IF('Etape 2 - noter les actions'!Q208="","",IF('Etape 2 - noter les actions'!Q208="POSITIF",1,IF('Etape 2 - noter les actions'!Q208="NEGATIF",-1,0)))</f>
        <v/>
      </c>
      <c r="O207" s="6" t="str">
        <f>IF('Etape 2 - noter les actions'!R208="","",IF('Etape 2 - noter les actions'!R208="POSITIF",1,IF('Etape 2 - noter les actions'!R208="NEGATIF",-1,0)))</f>
        <v/>
      </c>
      <c r="P207" s="6" t="str">
        <f>IF('Etape 2 - noter les actions'!S208="","",IF('Etape 2 - noter les actions'!S208="POSITIF",1,IF('Etape 2 - noter les actions'!S208="NEGATIF",-1,0)))</f>
        <v/>
      </c>
      <c r="Q207" s="6">
        <f t="shared" si="4"/>
        <v>0</v>
      </c>
    </row>
    <row r="208" spans="1:17" x14ac:dyDescent="0.25">
      <c r="A208" s="3">
        <f>'Etape 2 - noter les actions'!A209</f>
        <v>0</v>
      </c>
      <c r="B208" s="5">
        <f>'Etape 2 - noter les actions'!D209</f>
        <v>0</v>
      </c>
      <c r="C208" s="3" t="str">
        <f>IFERROR(VLOOKUP('Etape 2 - noter les actions'!E209,'Changer les paramètres'!$B$11:$C$15,2,FALSE),"")</f>
        <v/>
      </c>
      <c r="D208" s="3" t="str">
        <f>IFERROR(VLOOKUP('Etape 2 - noter les actions'!F209,'Changer les paramètres'!$D$11:$E$15,2,FALSE),"")</f>
        <v/>
      </c>
      <c r="E208" s="3" t="str">
        <f>IFERROR(VLOOKUP('Etape 2 - noter les actions'!G209,'Changer les paramètres'!$F$11:$G$15,2,FALSE),"")</f>
        <v/>
      </c>
      <c r="F208" s="3" t="str">
        <f>IFERROR(VLOOKUP('Etape 2 - noter les actions'!H209,'Changer les paramètres'!$H$11:$I$15,2,FALSE),"")</f>
        <v/>
      </c>
      <c r="G208" s="3" t="str">
        <f>IFERROR(VLOOKUP('Etape 2 - noter les actions'!I209,'Changer les paramètres'!$J$11:$K$15,2,FALSE),"")</f>
        <v/>
      </c>
      <c r="H208" s="3" t="str">
        <f>IFERROR(VLOOKUP('Etape 2 - noter les actions'!J209,'Changer les paramètres'!$L$11:$M$15,2,FALSE),"")</f>
        <v/>
      </c>
      <c r="I208" s="5">
        <f>IFERROR(C208*'Changer les paramètres'!$D$18+D208*'Changer les paramètres'!$D$19+E208*'Changer les paramètres'!$D$20+F208*'Changer les paramètres'!$D$21+G208*'Changer les paramètres'!$D$22+H208*'Changer les paramètres'!$D$23,0)</f>
        <v>0</v>
      </c>
      <c r="J208" s="6" t="str">
        <f>IF('Etape 2 - noter les actions'!M209="","",IF('Etape 2 - noter les actions'!M209="POSITIF",1,IF('Etape 2 - noter les actions'!M209="NEGATIF",-1,0)))</f>
        <v/>
      </c>
      <c r="K208" s="6" t="str">
        <f>IF('Etape 2 - noter les actions'!N209="","",IF('Etape 2 - noter les actions'!N209="POSITIF",1,IF('Etape 2 - noter les actions'!N209="NEGATIF",-1,0)))</f>
        <v/>
      </c>
      <c r="L208" s="6" t="str">
        <f>IF('Etape 2 - noter les actions'!O209="","",IF('Etape 2 - noter les actions'!O209="POSITIF",1,IF('Etape 2 - noter les actions'!O209="NEGATIF",-1,0)))</f>
        <v/>
      </c>
      <c r="M208" s="6" t="str">
        <f>IF('Etape 2 - noter les actions'!P209="","",IF('Etape 2 - noter les actions'!P209="POSITIF",1,IF('Etape 2 - noter les actions'!P209="NEGATIF",-1,0)))</f>
        <v/>
      </c>
      <c r="N208" s="6" t="str">
        <f>IF('Etape 2 - noter les actions'!Q209="","",IF('Etape 2 - noter les actions'!Q209="POSITIF",1,IF('Etape 2 - noter les actions'!Q209="NEGATIF",-1,0)))</f>
        <v/>
      </c>
      <c r="O208" s="6" t="str">
        <f>IF('Etape 2 - noter les actions'!R209="","",IF('Etape 2 - noter les actions'!R209="POSITIF",1,IF('Etape 2 - noter les actions'!R209="NEGATIF",-1,0)))</f>
        <v/>
      </c>
      <c r="P208" s="6" t="str">
        <f>IF('Etape 2 - noter les actions'!S209="","",IF('Etape 2 - noter les actions'!S209="POSITIF",1,IF('Etape 2 - noter les actions'!S209="NEGATIF",-1,0)))</f>
        <v/>
      </c>
      <c r="Q208" s="6">
        <f t="shared" si="4"/>
        <v>0</v>
      </c>
    </row>
    <row r="209" spans="1:17" x14ac:dyDescent="0.25">
      <c r="A209" s="3">
        <f>'Etape 2 - noter les actions'!A210</f>
        <v>0</v>
      </c>
      <c r="B209" s="5">
        <f>'Etape 2 - noter les actions'!D210</f>
        <v>0</v>
      </c>
      <c r="C209" s="3" t="str">
        <f>IFERROR(VLOOKUP('Etape 2 - noter les actions'!E210,'Changer les paramètres'!$B$11:$C$15,2,FALSE),"")</f>
        <v/>
      </c>
      <c r="D209" s="3" t="str">
        <f>IFERROR(VLOOKUP('Etape 2 - noter les actions'!F210,'Changer les paramètres'!$D$11:$E$15,2,FALSE),"")</f>
        <v/>
      </c>
      <c r="E209" s="3" t="str">
        <f>IFERROR(VLOOKUP('Etape 2 - noter les actions'!G210,'Changer les paramètres'!$F$11:$G$15,2,FALSE),"")</f>
        <v/>
      </c>
      <c r="F209" s="3" t="str">
        <f>IFERROR(VLOOKUP('Etape 2 - noter les actions'!H210,'Changer les paramètres'!$H$11:$I$15,2,FALSE),"")</f>
        <v/>
      </c>
      <c r="G209" s="3" t="str">
        <f>IFERROR(VLOOKUP('Etape 2 - noter les actions'!I210,'Changer les paramètres'!$J$11:$K$15,2,FALSE),"")</f>
        <v/>
      </c>
      <c r="H209" s="3" t="str">
        <f>IFERROR(VLOOKUP('Etape 2 - noter les actions'!J210,'Changer les paramètres'!$L$11:$M$15,2,FALSE),"")</f>
        <v/>
      </c>
      <c r="I209" s="5">
        <f>IFERROR(C209*'Changer les paramètres'!$D$18+D209*'Changer les paramètres'!$D$19+E209*'Changer les paramètres'!$D$20+F209*'Changer les paramètres'!$D$21+G209*'Changer les paramètres'!$D$22+H209*'Changer les paramètres'!$D$23,0)</f>
        <v>0</v>
      </c>
      <c r="J209" s="6" t="str">
        <f>IF('Etape 2 - noter les actions'!M210="","",IF('Etape 2 - noter les actions'!M210="POSITIF",1,IF('Etape 2 - noter les actions'!M210="NEGATIF",-1,0)))</f>
        <v/>
      </c>
      <c r="K209" s="6" t="str">
        <f>IF('Etape 2 - noter les actions'!N210="","",IF('Etape 2 - noter les actions'!N210="POSITIF",1,IF('Etape 2 - noter les actions'!N210="NEGATIF",-1,0)))</f>
        <v/>
      </c>
      <c r="L209" s="6" t="str">
        <f>IF('Etape 2 - noter les actions'!O210="","",IF('Etape 2 - noter les actions'!O210="POSITIF",1,IF('Etape 2 - noter les actions'!O210="NEGATIF",-1,0)))</f>
        <v/>
      </c>
      <c r="M209" s="6" t="str">
        <f>IF('Etape 2 - noter les actions'!P210="","",IF('Etape 2 - noter les actions'!P210="POSITIF",1,IF('Etape 2 - noter les actions'!P210="NEGATIF",-1,0)))</f>
        <v/>
      </c>
      <c r="N209" s="6" t="str">
        <f>IF('Etape 2 - noter les actions'!Q210="","",IF('Etape 2 - noter les actions'!Q210="POSITIF",1,IF('Etape 2 - noter les actions'!Q210="NEGATIF",-1,0)))</f>
        <v/>
      </c>
      <c r="O209" s="6" t="str">
        <f>IF('Etape 2 - noter les actions'!R210="","",IF('Etape 2 - noter les actions'!R210="POSITIF",1,IF('Etape 2 - noter les actions'!R210="NEGATIF",-1,0)))</f>
        <v/>
      </c>
      <c r="P209" s="6" t="str">
        <f>IF('Etape 2 - noter les actions'!S210="","",IF('Etape 2 - noter les actions'!S210="POSITIF",1,IF('Etape 2 - noter les actions'!S210="NEGATIF",-1,0)))</f>
        <v/>
      </c>
      <c r="Q209" s="6">
        <f t="shared" si="4"/>
        <v>0</v>
      </c>
    </row>
    <row r="210" spans="1:17" x14ac:dyDescent="0.25">
      <c r="A210" s="3">
        <f>'Etape 2 - noter les actions'!A211</f>
        <v>0</v>
      </c>
      <c r="B210" s="5">
        <f>'Etape 2 - noter les actions'!D211</f>
        <v>0</v>
      </c>
      <c r="C210" s="3" t="str">
        <f>IFERROR(VLOOKUP('Etape 2 - noter les actions'!E211,'Changer les paramètres'!$B$11:$C$15,2,FALSE),"")</f>
        <v/>
      </c>
      <c r="D210" s="3" t="str">
        <f>IFERROR(VLOOKUP('Etape 2 - noter les actions'!F211,'Changer les paramètres'!$D$11:$E$15,2,FALSE),"")</f>
        <v/>
      </c>
      <c r="E210" s="3" t="str">
        <f>IFERROR(VLOOKUP('Etape 2 - noter les actions'!G211,'Changer les paramètres'!$F$11:$G$15,2,FALSE),"")</f>
        <v/>
      </c>
      <c r="F210" s="3" t="str">
        <f>IFERROR(VLOOKUP('Etape 2 - noter les actions'!H211,'Changer les paramètres'!$H$11:$I$15,2,FALSE),"")</f>
        <v/>
      </c>
      <c r="G210" s="3" t="str">
        <f>IFERROR(VLOOKUP('Etape 2 - noter les actions'!I211,'Changer les paramètres'!$J$11:$K$15,2,FALSE),"")</f>
        <v/>
      </c>
      <c r="H210" s="3" t="str">
        <f>IFERROR(VLOOKUP('Etape 2 - noter les actions'!J211,'Changer les paramètres'!$L$11:$M$15,2,FALSE),"")</f>
        <v/>
      </c>
      <c r="I210" s="5">
        <f>IFERROR(C210*'Changer les paramètres'!$D$18+D210*'Changer les paramètres'!$D$19+E210*'Changer les paramètres'!$D$20+F210*'Changer les paramètres'!$D$21+G210*'Changer les paramètres'!$D$22+H210*'Changer les paramètres'!$D$23,0)</f>
        <v>0</v>
      </c>
      <c r="J210" s="6" t="str">
        <f>IF('Etape 2 - noter les actions'!M211="","",IF('Etape 2 - noter les actions'!M211="POSITIF",1,IF('Etape 2 - noter les actions'!M211="NEGATIF",-1,0)))</f>
        <v/>
      </c>
      <c r="K210" s="6" t="str">
        <f>IF('Etape 2 - noter les actions'!N211="","",IF('Etape 2 - noter les actions'!N211="POSITIF",1,IF('Etape 2 - noter les actions'!N211="NEGATIF",-1,0)))</f>
        <v/>
      </c>
      <c r="L210" s="6" t="str">
        <f>IF('Etape 2 - noter les actions'!O211="","",IF('Etape 2 - noter les actions'!O211="POSITIF",1,IF('Etape 2 - noter les actions'!O211="NEGATIF",-1,0)))</f>
        <v/>
      </c>
      <c r="M210" s="6" t="str">
        <f>IF('Etape 2 - noter les actions'!P211="","",IF('Etape 2 - noter les actions'!P211="POSITIF",1,IF('Etape 2 - noter les actions'!P211="NEGATIF",-1,0)))</f>
        <v/>
      </c>
      <c r="N210" s="6" t="str">
        <f>IF('Etape 2 - noter les actions'!Q211="","",IF('Etape 2 - noter les actions'!Q211="POSITIF",1,IF('Etape 2 - noter les actions'!Q211="NEGATIF",-1,0)))</f>
        <v/>
      </c>
      <c r="O210" s="6" t="str">
        <f>IF('Etape 2 - noter les actions'!R211="","",IF('Etape 2 - noter les actions'!R211="POSITIF",1,IF('Etape 2 - noter les actions'!R211="NEGATIF",-1,0)))</f>
        <v/>
      </c>
      <c r="P210" s="6" t="str">
        <f>IF('Etape 2 - noter les actions'!S211="","",IF('Etape 2 - noter les actions'!S211="POSITIF",1,IF('Etape 2 - noter les actions'!S211="NEGATIF",-1,0)))</f>
        <v/>
      </c>
      <c r="Q210" s="6">
        <f t="shared" si="4"/>
        <v>0</v>
      </c>
    </row>
    <row r="211" spans="1:17" x14ac:dyDescent="0.25">
      <c r="A211" s="3">
        <f>'Etape 2 - noter les actions'!A212</f>
        <v>0</v>
      </c>
      <c r="B211" s="5">
        <f>'Etape 2 - noter les actions'!D212</f>
        <v>0</v>
      </c>
      <c r="C211" s="3" t="str">
        <f>IFERROR(VLOOKUP('Etape 2 - noter les actions'!E212,'Changer les paramètres'!$B$11:$C$15,2,FALSE),"")</f>
        <v/>
      </c>
      <c r="D211" s="3" t="str">
        <f>IFERROR(VLOOKUP('Etape 2 - noter les actions'!F212,'Changer les paramètres'!$D$11:$E$15,2,FALSE),"")</f>
        <v/>
      </c>
      <c r="E211" s="3" t="str">
        <f>IFERROR(VLOOKUP('Etape 2 - noter les actions'!G212,'Changer les paramètres'!$F$11:$G$15,2,FALSE),"")</f>
        <v/>
      </c>
      <c r="F211" s="3" t="str">
        <f>IFERROR(VLOOKUP('Etape 2 - noter les actions'!H212,'Changer les paramètres'!$H$11:$I$15,2,FALSE),"")</f>
        <v/>
      </c>
      <c r="G211" s="3" t="str">
        <f>IFERROR(VLOOKUP('Etape 2 - noter les actions'!I212,'Changer les paramètres'!$J$11:$K$15,2,FALSE),"")</f>
        <v/>
      </c>
      <c r="H211" s="3" t="str">
        <f>IFERROR(VLOOKUP('Etape 2 - noter les actions'!J212,'Changer les paramètres'!$L$11:$M$15,2,FALSE),"")</f>
        <v/>
      </c>
      <c r="I211" s="5">
        <f>IFERROR(C211*'Changer les paramètres'!$D$18+D211*'Changer les paramètres'!$D$19+E211*'Changer les paramètres'!$D$20+F211*'Changer les paramètres'!$D$21+G211*'Changer les paramètres'!$D$22+H211*'Changer les paramètres'!$D$23,0)</f>
        <v>0</v>
      </c>
      <c r="J211" s="6" t="str">
        <f>IF('Etape 2 - noter les actions'!M212="","",IF('Etape 2 - noter les actions'!M212="POSITIF",1,IF('Etape 2 - noter les actions'!M212="NEGATIF",-1,0)))</f>
        <v/>
      </c>
      <c r="K211" s="6" t="str">
        <f>IF('Etape 2 - noter les actions'!N212="","",IF('Etape 2 - noter les actions'!N212="POSITIF",1,IF('Etape 2 - noter les actions'!N212="NEGATIF",-1,0)))</f>
        <v/>
      </c>
      <c r="L211" s="6" t="str">
        <f>IF('Etape 2 - noter les actions'!O212="","",IF('Etape 2 - noter les actions'!O212="POSITIF",1,IF('Etape 2 - noter les actions'!O212="NEGATIF",-1,0)))</f>
        <v/>
      </c>
      <c r="M211" s="6" t="str">
        <f>IF('Etape 2 - noter les actions'!P212="","",IF('Etape 2 - noter les actions'!P212="POSITIF",1,IF('Etape 2 - noter les actions'!P212="NEGATIF",-1,0)))</f>
        <v/>
      </c>
      <c r="N211" s="6" t="str">
        <f>IF('Etape 2 - noter les actions'!Q212="","",IF('Etape 2 - noter les actions'!Q212="POSITIF",1,IF('Etape 2 - noter les actions'!Q212="NEGATIF",-1,0)))</f>
        <v/>
      </c>
      <c r="O211" s="6" t="str">
        <f>IF('Etape 2 - noter les actions'!R212="","",IF('Etape 2 - noter les actions'!R212="POSITIF",1,IF('Etape 2 - noter les actions'!R212="NEGATIF",-1,0)))</f>
        <v/>
      </c>
      <c r="P211" s="6" t="str">
        <f>IF('Etape 2 - noter les actions'!S212="","",IF('Etape 2 - noter les actions'!S212="POSITIF",1,IF('Etape 2 - noter les actions'!S212="NEGATIF",-1,0)))</f>
        <v/>
      </c>
      <c r="Q211" s="6">
        <f t="shared" si="4"/>
        <v>0</v>
      </c>
    </row>
    <row r="212" spans="1:17" x14ac:dyDescent="0.25">
      <c r="A212" s="3">
        <f>'Etape 2 - noter les actions'!A213</f>
        <v>0</v>
      </c>
      <c r="B212" s="5">
        <f>'Etape 2 - noter les actions'!D213</f>
        <v>0</v>
      </c>
      <c r="C212" s="3" t="str">
        <f>IFERROR(VLOOKUP('Etape 2 - noter les actions'!E213,'Changer les paramètres'!$B$11:$C$15,2,FALSE),"")</f>
        <v/>
      </c>
      <c r="D212" s="3" t="str">
        <f>IFERROR(VLOOKUP('Etape 2 - noter les actions'!F213,'Changer les paramètres'!$D$11:$E$15,2,FALSE),"")</f>
        <v/>
      </c>
      <c r="E212" s="3" t="str">
        <f>IFERROR(VLOOKUP('Etape 2 - noter les actions'!G213,'Changer les paramètres'!$F$11:$G$15,2,FALSE),"")</f>
        <v/>
      </c>
      <c r="F212" s="3" t="str">
        <f>IFERROR(VLOOKUP('Etape 2 - noter les actions'!H213,'Changer les paramètres'!$H$11:$I$15,2,FALSE),"")</f>
        <v/>
      </c>
      <c r="G212" s="3" t="str">
        <f>IFERROR(VLOOKUP('Etape 2 - noter les actions'!I213,'Changer les paramètres'!$J$11:$K$15,2,FALSE),"")</f>
        <v/>
      </c>
      <c r="H212" s="3" t="str">
        <f>IFERROR(VLOOKUP('Etape 2 - noter les actions'!J213,'Changer les paramètres'!$L$11:$M$15,2,FALSE),"")</f>
        <v/>
      </c>
      <c r="I212" s="5">
        <f>IFERROR(C212*'Changer les paramètres'!$D$18+D212*'Changer les paramètres'!$D$19+E212*'Changer les paramètres'!$D$20+F212*'Changer les paramètres'!$D$21+G212*'Changer les paramètres'!$D$22+H212*'Changer les paramètres'!$D$23,0)</f>
        <v>0</v>
      </c>
      <c r="J212" s="6" t="str">
        <f>IF('Etape 2 - noter les actions'!M213="","",IF('Etape 2 - noter les actions'!M213="POSITIF",1,IF('Etape 2 - noter les actions'!M213="NEGATIF",-1,0)))</f>
        <v/>
      </c>
      <c r="K212" s="6" t="str">
        <f>IF('Etape 2 - noter les actions'!N213="","",IF('Etape 2 - noter les actions'!N213="POSITIF",1,IF('Etape 2 - noter les actions'!N213="NEGATIF",-1,0)))</f>
        <v/>
      </c>
      <c r="L212" s="6" t="str">
        <f>IF('Etape 2 - noter les actions'!O213="","",IF('Etape 2 - noter les actions'!O213="POSITIF",1,IF('Etape 2 - noter les actions'!O213="NEGATIF",-1,0)))</f>
        <v/>
      </c>
      <c r="M212" s="6" t="str">
        <f>IF('Etape 2 - noter les actions'!P213="","",IF('Etape 2 - noter les actions'!P213="POSITIF",1,IF('Etape 2 - noter les actions'!P213="NEGATIF",-1,0)))</f>
        <v/>
      </c>
      <c r="N212" s="6" t="str">
        <f>IF('Etape 2 - noter les actions'!Q213="","",IF('Etape 2 - noter les actions'!Q213="POSITIF",1,IF('Etape 2 - noter les actions'!Q213="NEGATIF",-1,0)))</f>
        <v/>
      </c>
      <c r="O212" s="6" t="str">
        <f>IF('Etape 2 - noter les actions'!R213="","",IF('Etape 2 - noter les actions'!R213="POSITIF",1,IF('Etape 2 - noter les actions'!R213="NEGATIF",-1,0)))</f>
        <v/>
      </c>
      <c r="P212" s="6" t="str">
        <f>IF('Etape 2 - noter les actions'!S213="","",IF('Etape 2 - noter les actions'!S213="POSITIF",1,IF('Etape 2 - noter les actions'!S213="NEGATIF",-1,0)))</f>
        <v/>
      </c>
      <c r="Q212" s="6">
        <f t="shared" si="4"/>
        <v>0</v>
      </c>
    </row>
    <row r="213" spans="1:17" x14ac:dyDescent="0.25">
      <c r="A213" s="3">
        <f>'Etape 2 - noter les actions'!A214</f>
        <v>0</v>
      </c>
      <c r="B213" s="5">
        <f>'Etape 2 - noter les actions'!D214</f>
        <v>0</v>
      </c>
      <c r="C213" s="3" t="str">
        <f>IFERROR(VLOOKUP('Etape 2 - noter les actions'!E214,'Changer les paramètres'!$B$11:$C$15,2,FALSE),"")</f>
        <v/>
      </c>
      <c r="D213" s="3" t="str">
        <f>IFERROR(VLOOKUP('Etape 2 - noter les actions'!F214,'Changer les paramètres'!$D$11:$E$15,2,FALSE),"")</f>
        <v/>
      </c>
      <c r="E213" s="3" t="str">
        <f>IFERROR(VLOOKUP('Etape 2 - noter les actions'!G214,'Changer les paramètres'!$F$11:$G$15,2,FALSE),"")</f>
        <v/>
      </c>
      <c r="F213" s="3" t="str">
        <f>IFERROR(VLOOKUP('Etape 2 - noter les actions'!H214,'Changer les paramètres'!$H$11:$I$15,2,FALSE),"")</f>
        <v/>
      </c>
      <c r="G213" s="3" t="str">
        <f>IFERROR(VLOOKUP('Etape 2 - noter les actions'!I214,'Changer les paramètres'!$J$11:$K$15,2,FALSE),"")</f>
        <v/>
      </c>
      <c r="H213" s="3" t="str">
        <f>IFERROR(VLOOKUP('Etape 2 - noter les actions'!J214,'Changer les paramètres'!$L$11:$M$15,2,FALSE),"")</f>
        <v/>
      </c>
      <c r="I213" s="5">
        <f>IFERROR(C213*'Changer les paramètres'!$D$18+D213*'Changer les paramètres'!$D$19+E213*'Changer les paramètres'!$D$20+F213*'Changer les paramètres'!$D$21+G213*'Changer les paramètres'!$D$22+H213*'Changer les paramètres'!$D$23,0)</f>
        <v>0</v>
      </c>
      <c r="J213" s="6" t="str">
        <f>IF('Etape 2 - noter les actions'!M214="","",IF('Etape 2 - noter les actions'!M214="POSITIF",1,IF('Etape 2 - noter les actions'!M214="NEGATIF",-1,0)))</f>
        <v/>
      </c>
      <c r="K213" s="6" t="str">
        <f>IF('Etape 2 - noter les actions'!N214="","",IF('Etape 2 - noter les actions'!N214="POSITIF",1,IF('Etape 2 - noter les actions'!N214="NEGATIF",-1,0)))</f>
        <v/>
      </c>
      <c r="L213" s="6" t="str">
        <f>IF('Etape 2 - noter les actions'!O214="","",IF('Etape 2 - noter les actions'!O214="POSITIF",1,IF('Etape 2 - noter les actions'!O214="NEGATIF",-1,0)))</f>
        <v/>
      </c>
      <c r="M213" s="6" t="str">
        <f>IF('Etape 2 - noter les actions'!P214="","",IF('Etape 2 - noter les actions'!P214="POSITIF",1,IF('Etape 2 - noter les actions'!P214="NEGATIF",-1,0)))</f>
        <v/>
      </c>
      <c r="N213" s="6" t="str">
        <f>IF('Etape 2 - noter les actions'!Q214="","",IF('Etape 2 - noter les actions'!Q214="POSITIF",1,IF('Etape 2 - noter les actions'!Q214="NEGATIF",-1,0)))</f>
        <v/>
      </c>
      <c r="O213" s="6" t="str">
        <f>IF('Etape 2 - noter les actions'!R214="","",IF('Etape 2 - noter les actions'!R214="POSITIF",1,IF('Etape 2 - noter les actions'!R214="NEGATIF",-1,0)))</f>
        <v/>
      </c>
      <c r="P213" s="6" t="str">
        <f>IF('Etape 2 - noter les actions'!S214="","",IF('Etape 2 - noter les actions'!S214="POSITIF",1,IF('Etape 2 - noter les actions'!S214="NEGATIF",-1,0)))</f>
        <v/>
      </c>
      <c r="Q213" s="6">
        <f t="shared" si="4"/>
        <v>0</v>
      </c>
    </row>
    <row r="214" spans="1:17" x14ac:dyDescent="0.25">
      <c r="A214" s="3">
        <f>'Etape 2 - noter les actions'!A215</f>
        <v>0</v>
      </c>
      <c r="B214" s="5">
        <f>'Etape 2 - noter les actions'!D215</f>
        <v>0</v>
      </c>
      <c r="C214" s="3" t="str">
        <f>IFERROR(VLOOKUP('Etape 2 - noter les actions'!E215,'Changer les paramètres'!$B$11:$C$15,2,FALSE),"")</f>
        <v/>
      </c>
      <c r="D214" s="3" t="str">
        <f>IFERROR(VLOOKUP('Etape 2 - noter les actions'!F215,'Changer les paramètres'!$D$11:$E$15,2,FALSE),"")</f>
        <v/>
      </c>
      <c r="E214" s="3" t="str">
        <f>IFERROR(VLOOKUP('Etape 2 - noter les actions'!G215,'Changer les paramètres'!$F$11:$G$15,2,FALSE),"")</f>
        <v/>
      </c>
      <c r="F214" s="3" t="str">
        <f>IFERROR(VLOOKUP('Etape 2 - noter les actions'!H215,'Changer les paramètres'!$H$11:$I$15,2,FALSE),"")</f>
        <v/>
      </c>
      <c r="G214" s="3" t="str">
        <f>IFERROR(VLOOKUP('Etape 2 - noter les actions'!I215,'Changer les paramètres'!$J$11:$K$15,2,FALSE),"")</f>
        <v/>
      </c>
      <c r="H214" s="3" t="str">
        <f>IFERROR(VLOOKUP('Etape 2 - noter les actions'!J215,'Changer les paramètres'!$L$11:$M$15,2,FALSE),"")</f>
        <v/>
      </c>
      <c r="I214" s="5">
        <f>IFERROR(C214*'Changer les paramètres'!$D$18+D214*'Changer les paramètres'!$D$19+E214*'Changer les paramètres'!$D$20+F214*'Changer les paramètres'!$D$21+G214*'Changer les paramètres'!$D$22+H214*'Changer les paramètres'!$D$23,0)</f>
        <v>0</v>
      </c>
      <c r="J214" s="6" t="str">
        <f>IF('Etape 2 - noter les actions'!M215="","",IF('Etape 2 - noter les actions'!M215="POSITIF",1,IF('Etape 2 - noter les actions'!M215="NEGATIF",-1,0)))</f>
        <v/>
      </c>
      <c r="K214" s="6" t="str">
        <f>IF('Etape 2 - noter les actions'!N215="","",IF('Etape 2 - noter les actions'!N215="POSITIF",1,IF('Etape 2 - noter les actions'!N215="NEGATIF",-1,0)))</f>
        <v/>
      </c>
      <c r="L214" s="6" t="str">
        <f>IF('Etape 2 - noter les actions'!O215="","",IF('Etape 2 - noter les actions'!O215="POSITIF",1,IF('Etape 2 - noter les actions'!O215="NEGATIF",-1,0)))</f>
        <v/>
      </c>
      <c r="M214" s="6" t="str">
        <f>IF('Etape 2 - noter les actions'!P215="","",IF('Etape 2 - noter les actions'!P215="POSITIF",1,IF('Etape 2 - noter les actions'!P215="NEGATIF",-1,0)))</f>
        <v/>
      </c>
      <c r="N214" s="6" t="str">
        <f>IF('Etape 2 - noter les actions'!Q215="","",IF('Etape 2 - noter les actions'!Q215="POSITIF",1,IF('Etape 2 - noter les actions'!Q215="NEGATIF",-1,0)))</f>
        <v/>
      </c>
      <c r="O214" s="6" t="str">
        <f>IF('Etape 2 - noter les actions'!R215="","",IF('Etape 2 - noter les actions'!R215="POSITIF",1,IF('Etape 2 - noter les actions'!R215="NEGATIF",-1,0)))</f>
        <v/>
      </c>
      <c r="P214" s="6" t="str">
        <f>IF('Etape 2 - noter les actions'!S215="","",IF('Etape 2 - noter les actions'!S215="POSITIF",1,IF('Etape 2 - noter les actions'!S215="NEGATIF",-1,0)))</f>
        <v/>
      </c>
      <c r="Q214" s="6">
        <f t="shared" si="4"/>
        <v>0</v>
      </c>
    </row>
    <row r="215" spans="1:17" x14ac:dyDescent="0.25">
      <c r="A215" s="3">
        <f>'Etape 2 - noter les actions'!A216</f>
        <v>0</v>
      </c>
      <c r="B215" s="5">
        <f>'Etape 2 - noter les actions'!D216</f>
        <v>0</v>
      </c>
      <c r="C215" s="3" t="str">
        <f>IFERROR(VLOOKUP('Etape 2 - noter les actions'!E216,'Changer les paramètres'!$B$11:$C$15,2,FALSE),"")</f>
        <v/>
      </c>
      <c r="D215" s="3" t="str">
        <f>IFERROR(VLOOKUP('Etape 2 - noter les actions'!F216,'Changer les paramètres'!$D$11:$E$15,2,FALSE),"")</f>
        <v/>
      </c>
      <c r="E215" s="3" t="str">
        <f>IFERROR(VLOOKUP('Etape 2 - noter les actions'!G216,'Changer les paramètres'!$F$11:$G$15,2,FALSE),"")</f>
        <v/>
      </c>
      <c r="F215" s="3" t="str">
        <f>IFERROR(VLOOKUP('Etape 2 - noter les actions'!H216,'Changer les paramètres'!$H$11:$I$15,2,FALSE),"")</f>
        <v/>
      </c>
      <c r="G215" s="3" t="str">
        <f>IFERROR(VLOOKUP('Etape 2 - noter les actions'!I216,'Changer les paramètres'!$J$11:$K$15,2,FALSE),"")</f>
        <v/>
      </c>
      <c r="H215" s="3" t="str">
        <f>IFERROR(VLOOKUP('Etape 2 - noter les actions'!J216,'Changer les paramètres'!$L$11:$M$15,2,FALSE),"")</f>
        <v/>
      </c>
      <c r="I215" s="5">
        <f>IFERROR(C215*'Changer les paramètres'!$D$18+D215*'Changer les paramètres'!$D$19+E215*'Changer les paramètres'!$D$20+F215*'Changer les paramètres'!$D$21+G215*'Changer les paramètres'!$D$22+H215*'Changer les paramètres'!$D$23,0)</f>
        <v>0</v>
      </c>
      <c r="J215" s="6" t="str">
        <f>IF('Etape 2 - noter les actions'!M216="","",IF('Etape 2 - noter les actions'!M216="POSITIF",1,IF('Etape 2 - noter les actions'!M216="NEGATIF",-1,0)))</f>
        <v/>
      </c>
      <c r="K215" s="6" t="str">
        <f>IF('Etape 2 - noter les actions'!N216="","",IF('Etape 2 - noter les actions'!N216="POSITIF",1,IF('Etape 2 - noter les actions'!N216="NEGATIF",-1,0)))</f>
        <v/>
      </c>
      <c r="L215" s="6" t="str">
        <f>IF('Etape 2 - noter les actions'!O216="","",IF('Etape 2 - noter les actions'!O216="POSITIF",1,IF('Etape 2 - noter les actions'!O216="NEGATIF",-1,0)))</f>
        <v/>
      </c>
      <c r="M215" s="6" t="str">
        <f>IF('Etape 2 - noter les actions'!P216="","",IF('Etape 2 - noter les actions'!P216="POSITIF",1,IF('Etape 2 - noter les actions'!P216="NEGATIF",-1,0)))</f>
        <v/>
      </c>
      <c r="N215" s="6" t="str">
        <f>IF('Etape 2 - noter les actions'!Q216="","",IF('Etape 2 - noter les actions'!Q216="POSITIF",1,IF('Etape 2 - noter les actions'!Q216="NEGATIF",-1,0)))</f>
        <v/>
      </c>
      <c r="O215" s="6" t="str">
        <f>IF('Etape 2 - noter les actions'!R216="","",IF('Etape 2 - noter les actions'!R216="POSITIF",1,IF('Etape 2 - noter les actions'!R216="NEGATIF",-1,0)))</f>
        <v/>
      </c>
      <c r="P215" s="6" t="str">
        <f>IF('Etape 2 - noter les actions'!S216="","",IF('Etape 2 - noter les actions'!S216="POSITIF",1,IF('Etape 2 - noter les actions'!S216="NEGATIF",-1,0)))</f>
        <v/>
      </c>
      <c r="Q215" s="6">
        <f t="shared" si="4"/>
        <v>0</v>
      </c>
    </row>
    <row r="216" spans="1:17" x14ac:dyDescent="0.25">
      <c r="A216" s="3">
        <f>'Etape 2 - noter les actions'!A217</f>
        <v>0</v>
      </c>
      <c r="B216" s="5">
        <f>'Etape 2 - noter les actions'!D217</f>
        <v>0</v>
      </c>
      <c r="C216" s="3" t="str">
        <f>IFERROR(VLOOKUP('Etape 2 - noter les actions'!E217,'Changer les paramètres'!$B$11:$C$15,2,FALSE),"")</f>
        <v/>
      </c>
      <c r="D216" s="3" t="str">
        <f>IFERROR(VLOOKUP('Etape 2 - noter les actions'!F217,'Changer les paramètres'!$D$11:$E$15,2,FALSE),"")</f>
        <v/>
      </c>
      <c r="E216" s="3" t="str">
        <f>IFERROR(VLOOKUP('Etape 2 - noter les actions'!G217,'Changer les paramètres'!$F$11:$G$15,2,FALSE),"")</f>
        <v/>
      </c>
      <c r="F216" s="3" t="str">
        <f>IFERROR(VLOOKUP('Etape 2 - noter les actions'!H217,'Changer les paramètres'!$H$11:$I$15,2,FALSE),"")</f>
        <v/>
      </c>
      <c r="G216" s="3" t="str">
        <f>IFERROR(VLOOKUP('Etape 2 - noter les actions'!I217,'Changer les paramètres'!$J$11:$K$15,2,FALSE),"")</f>
        <v/>
      </c>
      <c r="H216" s="3" t="str">
        <f>IFERROR(VLOOKUP('Etape 2 - noter les actions'!J217,'Changer les paramètres'!$L$11:$M$15,2,FALSE),"")</f>
        <v/>
      </c>
      <c r="I216" s="5">
        <f>IFERROR(C216*'Changer les paramètres'!$D$18+D216*'Changer les paramètres'!$D$19+E216*'Changer les paramètres'!$D$20+F216*'Changer les paramètres'!$D$21+G216*'Changer les paramètres'!$D$22+H216*'Changer les paramètres'!$D$23,0)</f>
        <v>0</v>
      </c>
      <c r="J216" s="6" t="str">
        <f>IF('Etape 2 - noter les actions'!M217="","",IF('Etape 2 - noter les actions'!M217="POSITIF",1,IF('Etape 2 - noter les actions'!M217="NEGATIF",-1,0)))</f>
        <v/>
      </c>
      <c r="K216" s="6" t="str">
        <f>IF('Etape 2 - noter les actions'!N217="","",IF('Etape 2 - noter les actions'!N217="POSITIF",1,IF('Etape 2 - noter les actions'!N217="NEGATIF",-1,0)))</f>
        <v/>
      </c>
      <c r="L216" s="6" t="str">
        <f>IF('Etape 2 - noter les actions'!O217="","",IF('Etape 2 - noter les actions'!O217="POSITIF",1,IF('Etape 2 - noter les actions'!O217="NEGATIF",-1,0)))</f>
        <v/>
      </c>
      <c r="M216" s="6" t="str">
        <f>IF('Etape 2 - noter les actions'!P217="","",IF('Etape 2 - noter les actions'!P217="POSITIF",1,IF('Etape 2 - noter les actions'!P217="NEGATIF",-1,0)))</f>
        <v/>
      </c>
      <c r="N216" s="6" t="str">
        <f>IF('Etape 2 - noter les actions'!Q217="","",IF('Etape 2 - noter les actions'!Q217="POSITIF",1,IF('Etape 2 - noter les actions'!Q217="NEGATIF",-1,0)))</f>
        <v/>
      </c>
      <c r="O216" s="6" t="str">
        <f>IF('Etape 2 - noter les actions'!R217="","",IF('Etape 2 - noter les actions'!R217="POSITIF",1,IF('Etape 2 - noter les actions'!R217="NEGATIF",-1,0)))</f>
        <v/>
      </c>
      <c r="P216" s="6" t="str">
        <f>IF('Etape 2 - noter les actions'!S217="","",IF('Etape 2 - noter les actions'!S217="POSITIF",1,IF('Etape 2 - noter les actions'!S217="NEGATIF",-1,0)))</f>
        <v/>
      </c>
      <c r="Q216" s="6">
        <f t="shared" si="4"/>
        <v>0</v>
      </c>
    </row>
    <row r="217" spans="1:17" x14ac:dyDescent="0.25">
      <c r="A217" s="3">
        <f>'Etape 2 - noter les actions'!A218</f>
        <v>0</v>
      </c>
      <c r="B217" s="5">
        <f>'Etape 2 - noter les actions'!D218</f>
        <v>0</v>
      </c>
      <c r="C217" s="3" t="str">
        <f>IFERROR(VLOOKUP('Etape 2 - noter les actions'!E218,'Changer les paramètres'!$B$11:$C$15,2,FALSE),"")</f>
        <v/>
      </c>
      <c r="D217" s="3" t="str">
        <f>IFERROR(VLOOKUP('Etape 2 - noter les actions'!F218,'Changer les paramètres'!$D$11:$E$15,2,FALSE),"")</f>
        <v/>
      </c>
      <c r="E217" s="3" t="str">
        <f>IFERROR(VLOOKUP('Etape 2 - noter les actions'!G218,'Changer les paramètres'!$F$11:$G$15,2,FALSE),"")</f>
        <v/>
      </c>
      <c r="F217" s="3" t="str">
        <f>IFERROR(VLOOKUP('Etape 2 - noter les actions'!H218,'Changer les paramètres'!$H$11:$I$15,2,FALSE),"")</f>
        <v/>
      </c>
      <c r="G217" s="3" t="str">
        <f>IFERROR(VLOOKUP('Etape 2 - noter les actions'!I218,'Changer les paramètres'!$J$11:$K$15,2,FALSE),"")</f>
        <v/>
      </c>
      <c r="H217" s="3" t="str">
        <f>IFERROR(VLOOKUP('Etape 2 - noter les actions'!J218,'Changer les paramètres'!$L$11:$M$15,2,FALSE),"")</f>
        <v/>
      </c>
      <c r="I217" s="5">
        <f>IFERROR(C217*'Changer les paramètres'!$D$18+D217*'Changer les paramètres'!$D$19+E217*'Changer les paramètres'!$D$20+F217*'Changer les paramètres'!$D$21+G217*'Changer les paramètres'!$D$22+H217*'Changer les paramètres'!$D$23,0)</f>
        <v>0</v>
      </c>
      <c r="J217" s="6" t="str">
        <f>IF('Etape 2 - noter les actions'!M218="","",IF('Etape 2 - noter les actions'!M218="POSITIF",1,IF('Etape 2 - noter les actions'!M218="NEGATIF",-1,0)))</f>
        <v/>
      </c>
      <c r="K217" s="6" t="str">
        <f>IF('Etape 2 - noter les actions'!N218="","",IF('Etape 2 - noter les actions'!N218="POSITIF",1,IF('Etape 2 - noter les actions'!N218="NEGATIF",-1,0)))</f>
        <v/>
      </c>
      <c r="L217" s="6" t="str">
        <f>IF('Etape 2 - noter les actions'!O218="","",IF('Etape 2 - noter les actions'!O218="POSITIF",1,IF('Etape 2 - noter les actions'!O218="NEGATIF",-1,0)))</f>
        <v/>
      </c>
      <c r="M217" s="6" t="str">
        <f>IF('Etape 2 - noter les actions'!P218="","",IF('Etape 2 - noter les actions'!P218="POSITIF",1,IF('Etape 2 - noter les actions'!P218="NEGATIF",-1,0)))</f>
        <v/>
      </c>
      <c r="N217" s="6" t="str">
        <f>IF('Etape 2 - noter les actions'!Q218="","",IF('Etape 2 - noter les actions'!Q218="POSITIF",1,IF('Etape 2 - noter les actions'!Q218="NEGATIF",-1,0)))</f>
        <v/>
      </c>
      <c r="O217" s="6" t="str">
        <f>IF('Etape 2 - noter les actions'!R218="","",IF('Etape 2 - noter les actions'!R218="POSITIF",1,IF('Etape 2 - noter les actions'!R218="NEGATIF",-1,0)))</f>
        <v/>
      </c>
      <c r="P217" s="6" t="str">
        <f>IF('Etape 2 - noter les actions'!S218="","",IF('Etape 2 - noter les actions'!S218="POSITIF",1,IF('Etape 2 - noter les actions'!S218="NEGATIF",-1,0)))</f>
        <v/>
      </c>
      <c r="Q217" s="6">
        <f t="shared" si="4"/>
        <v>0</v>
      </c>
    </row>
    <row r="218" spans="1:17" x14ac:dyDescent="0.25">
      <c r="A218" s="3">
        <f>'Etape 2 - noter les actions'!A219</f>
        <v>0</v>
      </c>
      <c r="B218" s="5">
        <f>'Etape 2 - noter les actions'!D219</f>
        <v>0</v>
      </c>
      <c r="C218" s="3" t="str">
        <f>IFERROR(VLOOKUP('Etape 2 - noter les actions'!E219,'Changer les paramètres'!$B$11:$C$15,2,FALSE),"")</f>
        <v/>
      </c>
      <c r="D218" s="3" t="str">
        <f>IFERROR(VLOOKUP('Etape 2 - noter les actions'!F219,'Changer les paramètres'!$D$11:$E$15,2,FALSE),"")</f>
        <v/>
      </c>
      <c r="E218" s="3" t="str">
        <f>IFERROR(VLOOKUP('Etape 2 - noter les actions'!G219,'Changer les paramètres'!$F$11:$G$15,2,FALSE),"")</f>
        <v/>
      </c>
      <c r="F218" s="3" t="str">
        <f>IFERROR(VLOOKUP('Etape 2 - noter les actions'!H219,'Changer les paramètres'!$H$11:$I$15,2,FALSE),"")</f>
        <v/>
      </c>
      <c r="G218" s="3" t="str">
        <f>IFERROR(VLOOKUP('Etape 2 - noter les actions'!I219,'Changer les paramètres'!$J$11:$K$15,2,FALSE),"")</f>
        <v/>
      </c>
      <c r="H218" s="3" t="str">
        <f>IFERROR(VLOOKUP('Etape 2 - noter les actions'!J219,'Changer les paramètres'!$L$11:$M$15,2,FALSE),"")</f>
        <v/>
      </c>
      <c r="I218" s="5">
        <f>IFERROR(C218*'Changer les paramètres'!$D$18+D218*'Changer les paramètres'!$D$19+E218*'Changer les paramètres'!$D$20+F218*'Changer les paramètres'!$D$21+G218*'Changer les paramètres'!$D$22+H218*'Changer les paramètres'!$D$23,0)</f>
        <v>0</v>
      </c>
      <c r="J218" s="6" t="str">
        <f>IF('Etape 2 - noter les actions'!M219="","",IF('Etape 2 - noter les actions'!M219="POSITIF",1,IF('Etape 2 - noter les actions'!M219="NEGATIF",-1,0)))</f>
        <v/>
      </c>
      <c r="K218" s="6" t="str">
        <f>IF('Etape 2 - noter les actions'!N219="","",IF('Etape 2 - noter les actions'!N219="POSITIF",1,IF('Etape 2 - noter les actions'!N219="NEGATIF",-1,0)))</f>
        <v/>
      </c>
      <c r="L218" s="6" t="str">
        <f>IF('Etape 2 - noter les actions'!O219="","",IF('Etape 2 - noter les actions'!O219="POSITIF",1,IF('Etape 2 - noter les actions'!O219="NEGATIF",-1,0)))</f>
        <v/>
      </c>
      <c r="M218" s="6" t="str">
        <f>IF('Etape 2 - noter les actions'!P219="","",IF('Etape 2 - noter les actions'!P219="POSITIF",1,IF('Etape 2 - noter les actions'!P219="NEGATIF",-1,0)))</f>
        <v/>
      </c>
      <c r="N218" s="6" t="str">
        <f>IF('Etape 2 - noter les actions'!Q219="","",IF('Etape 2 - noter les actions'!Q219="POSITIF",1,IF('Etape 2 - noter les actions'!Q219="NEGATIF",-1,0)))</f>
        <v/>
      </c>
      <c r="O218" s="6" t="str">
        <f>IF('Etape 2 - noter les actions'!R219="","",IF('Etape 2 - noter les actions'!R219="POSITIF",1,IF('Etape 2 - noter les actions'!R219="NEGATIF",-1,0)))</f>
        <v/>
      </c>
      <c r="P218" s="6" t="str">
        <f>IF('Etape 2 - noter les actions'!S219="","",IF('Etape 2 - noter les actions'!S219="POSITIF",1,IF('Etape 2 - noter les actions'!S219="NEGATIF",-1,0)))</f>
        <v/>
      </c>
      <c r="Q218" s="6">
        <f t="shared" si="4"/>
        <v>0</v>
      </c>
    </row>
    <row r="219" spans="1:17" x14ac:dyDescent="0.25">
      <c r="A219" s="3">
        <f>'Etape 2 - noter les actions'!A220</f>
        <v>0</v>
      </c>
      <c r="B219" s="5">
        <f>'Etape 2 - noter les actions'!D220</f>
        <v>0</v>
      </c>
      <c r="C219" s="3" t="str">
        <f>IFERROR(VLOOKUP('Etape 2 - noter les actions'!E220,'Changer les paramètres'!$B$11:$C$15,2,FALSE),"")</f>
        <v/>
      </c>
      <c r="D219" s="3" t="str">
        <f>IFERROR(VLOOKUP('Etape 2 - noter les actions'!F220,'Changer les paramètres'!$D$11:$E$15,2,FALSE),"")</f>
        <v/>
      </c>
      <c r="E219" s="3" t="str">
        <f>IFERROR(VLOOKUP('Etape 2 - noter les actions'!G220,'Changer les paramètres'!$F$11:$G$15,2,FALSE),"")</f>
        <v/>
      </c>
      <c r="F219" s="3" t="str">
        <f>IFERROR(VLOOKUP('Etape 2 - noter les actions'!H220,'Changer les paramètres'!$H$11:$I$15,2,FALSE),"")</f>
        <v/>
      </c>
      <c r="G219" s="3" t="str">
        <f>IFERROR(VLOOKUP('Etape 2 - noter les actions'!I220,'Changer les paramètres'!$J$11:$K$15,2,FALSE),"")</f>
        <v/>
      </c>
      <c r="H219" s="3" t="str">
        <f>IFERROR(VLOOKUP('Etape 2 - noter les actions'!J220,'Changer les paramètres'!$L$11:$M$15,2,FALSE),"")</f>
        <v/>
      </c>
      <c r="I219" s="5">
        <f>IFERROR(C219*'Changer les paramètres'!$D$18+D219*'Changer les paramètres'!$D$19+E219*'Changer les paramètres'!$D$20+F219*'Changer les paramètres'!$D$21+G219*'Changer les paramètres'!$D$22+H219*'Changer les paramètres'!$D$23,0)</f>
        <v>0</v>
      </c>
      <c r="J219" s="6" t="str">
        <f>IF('Etape 2 - noter les actions'!M220="","",IF('Etape 2 - noter les actions'!M220="POSITIF",1,IF('Etape 2 - noter les actions'!M220="NEGATIF",-1,0)))</f>
        <v/>
      </c>
      <c r="K219" s="6" t="str">
        <f>IF('Etape 2 - noter les actions'!N220="","",IF('Etape 2 - noter les actions'!N220="POSITIF",1,IF('Etape 2 - noter les actions'!N220="NEGATIF",-1,0)))</f>
        <v/>
      </c>
      <c r="L219" s="6" t="str">
        <f>IF('Etape 2 - noter les actions'!O220="","",IF('Etape 2 - noter les actions'!O220="POSITIF",1,IF('Etape 2 - noter les actions'!O220="NEGATIF",-1,0)))</f>
        <v/>
      </c>
      <c r="M219" s="6" t="str">
        <f>IF('Etape 2 - noter les actions'!P220="","",IF('Etape 2 - noter les actions'!P220="POSITIF",1,IF('Etape 2 - noter les actions'!P220="NEGATIF",-1,0)))</f>
        <v/>
      </c>
      <c r="N219" s="6" t="str">
        <f>IF('Etape 2 - noter les actions'!Q220="","",IF('Etape 2 - noter les actions'!Q220="POSITIF",1,IF('Etape 2 - noter les actions'!Q220="NEGATIF",-1,0)))</f>
        <v/>
      </c>
      <c r="O219" s="6" t="str">
        <f>IF('Etape 2 - noter les actions'!R220="","",IF('Etape 2 - noter les actions'!R220="POSITIF",1,IF('Etape 2 - noter les actions'!R220="NEGATIF",-1,0)))</f>
        <v/>
      </c>
      <c r="P219" s="6" t="str">
        <f>IF('Etape 2 - noter les actions'!S220="","",IF('Etape 2 - noter les actions'!S220="POSITIF",1,IF('Etape 2 - noter les actions'!S220="NEGATIF",-1,0)))</f>
        <v/>
      </c>
      <c r="Q219" s="6">
        <f t="shared" si="4"/>
        <v>0</v>
      </c>
    </row>
    <row r="220" spans="1:17" x14ac:dyDescent="0.25">
      <c r="A220" s="3">
        <f>'Etape 2 - noter les actions'!A221</f>
        <v>0</v>
      </c>
      <c r="B220" s="5">
        <f>'Etape 2 - noter les actions'!D221</f>
        <v>0</v>
      </c>
      <c r="C220" s="3" t="str">
        <f>IFERROR(VLOOKUP('Etape 2 - noter les actions'!E221,'Changer les paramètres'!$B$11:$C$15,2,FALSE),"")</f>
        <v/>
      </c>
      <c r="D220" s="3" t="str">
        <f>IFERROR(VLOOKUP('Etape 2 - noter les actions'!F221,'Changer les paramètres'!$D$11:$E$15,2,FALSE),"")</f>
        <v/>
      </c>
      <c r="E220" s="3" t="str">
        <f>IFERROR(VLOOKUP('Etape 2 - noter les actions'!G221,'Changer les paramètres'!$F$11:$G$15,2,FALSE),"")</f>
        <v/>
      </c>
      <c r="F220" s="3" t="str">
        <f>IFERROR(VLOOKUP('Etape 2 - noter les actions'!H221,'Changer les paramètres'!$H$11:$I$15,2,FALSE),"")</f>
        <v/>
      </c>
      <c r="G220" s="3" t="str">
        <f>IFERROR(VLOOKUP('Etape 2 - noter les actions'!I221,'Changer les paramètres'!$J$11:$K$15,2,FALSE),"")</f>
        <v/>
      </c>
      <c r="H220" s="3" t="str">
        <f>IFERROR(VLOOKUP('Etape 2 - noter les actions'!J221,'Changer les paramètres'!$L$11:$M$15,2,FALSE),"")</f>
        <v/>
      </c>
      <c r="I220" s="5">
        <f>IFERROR(C220*'Changer les paramètres'!$D$18+D220*'Changer les paramètres'!$D$19+E220*'Changer les paramètres'!$D$20+F220*'Changer les paramètres'!$D$21+G220*'Changer les paramètres'!$D$22+H220*'Changer les paramètres'!$D$23,0)</f>
        <v>0</v>
      </c>
      <c r="J220" s="6" t="str">
        <f>IF('Etape 2 - noter les actions'!M221="","",IF('Etape 2 - noter les actions'!M221="POSITIF",1,IF('Etape 2 - noter les actions'!M221="NEGATIF",-1,0)))</f>
        <v/>
      </c>
      <c r="K220" s="6" t="str">
        <f>IF('Etape 2 - noter les actions'!N221="","",IF('Etape 2 - noter les actions'!N221="POSITIF",1,IF('Etape 2 - noter les actions'!N221="NEGATIF",-1,0)))</f>
        <v/>
      </c>
      <c r="L220" s="6" t="str">
        <f>IF('Etape 2 - noter les actions'!O221="","",IF('Etape 2 - noter les actions'!O221="POSITIF",1,IF('Etape 2 - noter les actions'!O221="NEGATIF",-1,0)))</f>
        <v/>
      </c>
      <c r="M220" s="6" t="str">
        <f>IF('Etape 2 - noter les actions'!P221="","",IF('Etape 2 - noter les actions'!P221="POSITIF",1,IF('Etape 2 - noter les actions'!P221="NEGATIF",-1,0)))</f>
        <v/>
      </c>
      <c r="N220" s="6" t="str">
        <f>IF('Etape 2 - noter les actions'!Q221="","",IF('Etape 2 - noter les actions'!Q221="POSITIF",1,IF('Etape 2 - noter les actions'!Q221="NEGATIF",-1,0)))</f>
        <v/>
      </c>
      <c r="O220" s="6" t="str">
        <f>IF('Etape 2 - noter les actions'!R221="","",IF('Etape 2 - noter les actions'!R221="POSITIF",1,IF('Etape 2 - noter les actions'!R221="NEGATIF",-1,0)))</f>
        <v/>
      </c>
      <c r="P220" s="6" t="str">
        <f>IF('Etape 2 - noter les actions'!S221="","",IF('Etape 2 - noter les actions'!S221="POSITIF",1,IF('Etape 2 - noter les actions'!S221="NEGATIF",-1,0)))</f>
        <v/>
      </c>
      <c r="Q220" s="6">
        <f t="shared" si="4"/>
        <v>0</v>
      </c>
    </row>
    <row r="221" spans="1:17" x14ac:dyDescent="0.25">
      <c r="A221" s="3">
        <f>'Etape 2 - noter les actions'!A222</f>
        <v>0</v>
      </c>
      <c r="B221" s="5">
        <f>'Etape 2 - noter les actions'!D222</f>
        <v>0</v>
      </c>
      <c r="C221" s="3" t="str">
        <f>IFERROR(VLOOKUP('Etape 2 - noter les actions'!E222,'Changer les paramètres'!$B$11:$C$15,2,FALSE),"")</f>
        <v/>
      </c>
      <c r="D221" s="3" t="str">
        <f>IFERROR(VLOOKUP('Etape 2 - noter les actions'!F222,'Changer les paramètres'!$D$11:$E$15,2,FALSE),"")</f>
        <v/>
      </c>
      <c r="E221" s="3" t="str">
        <f>IFERROR(VLOOKUP('Etape 2 - noter les actions'!G222,'Changer les paramètres'!$F$11:$G$15,2,FALSE),"")</f>
        <v/>
      </c>
      <c r="F221" s="3" t="str">
        <f>IFERROR(VLOOKUP('Etape 2 - noter les actions'!H222,'Changer les paramètres'!$H$11:$I$15,2,FALSE),"")</f>
        <v/>
      </c>
      <c r="G221" s="3" t="str">
        <f>IFERROR(VLOOKUP('Etape 2 - noter les actions'!I222,'Changer les paramètres'!$J$11:$K$15,2,FALSE),"")</f>
        <v/>
      </c>
      <c r="H221" s="3" t="str">
        <f>IFERROR(VLOOKUP('Etape 2 - noter les actions'!J222,'Changer les paramètres'!$L$11:$M$15,2,FALSE),"")</f>
        <v/>
      </c>
      <c r="I221" s="5">
        <f>IFERROR(C221*'Changer les paramètres'!$D$18+D221*'Changer les paramètres'!$D$19+E221*'Changer les paramètres'!$D$20+F221*'Changer les paramètres'!$D$21+G221*'Changer les paramètres'!$D$22+H221*'Changer les paramètres'!$D$23,0)</f>
        <v>0</v>
      </c>
      <c r="J221" s="6" t="str">
        <f>IF('Etape 2 - noter les actions'!M222="","",IF('Etape 2 - noter les actions'!M222="POSITIF",1,IF('Etape 2 - noter les actions'!M222="NEGATIF",-1,0)))</f>
        <v/>
      </c>
      <c r="K221" s="6" t="str">
        <f>IF('Etape 2 - noter les actions'!N222="","",IF('Etape 2 - noter les actions'!N222="POSITIF",1,IF('Etape 2 - noter les actions'!N222="NEGATIF",-1,0)))</f>
        <v/>
      </c>
      <c r="L221" s="6" t="str">
        <f>IF('Etape 2 - noter les actions'!O222="","",IF('Etape 2 - noter les actions'!O222="POSITIF",1,IF('Etape 2 - noter les actions'!O222="NEGATIF",-1,0)))</f>
        <v/>
      </c>
      <c r="M221" s="6" t="str">
        <f>IF('Etape 2 - noter les actions'!P222="","",IF('Etape 2 - noter les actions'!P222="POSITIF",1,IF('Etape 2 - noter les actions'!P222="NEGATIF",-1,0)))</f>
        <v/>
      </c>
      <c r="N221" s="6" t="str">
        <f>IF('Etape 2 - noter les actions'!Q222="","",IF('Etape 2 - noter les actions'!Q222="POSITIF",1,IF('Etape 2 - noter les actions'!Q222="NEGATIF",-1,0)))</f>
        <v/>
      </c>
      <c r="O221" s="6" t="str">
        <f>IF('Etape 2 - noter les actions'!R222="","",IF('Etape 2 - noter les actions'!R222="POSITIF",1,IF('Etape 2 - noter les actions'!R222="NEGATIF",-1,0)))</f>
        <v/>
      </c>
      <c r="P221" s="6" t="str">
        <f>IF('Etape 2 - noter les actions'!S222="","",IF('Etape 2 - noter les actions'!S222="POSITIF",1,IF('Etape 2 - noter les actions'!S222="NEGATIF",-1,0)))</f>
        <v/>
      </c>
      <c r="Q221" s="6">
        <f t="shared" si="4"/>
        <v>0</v>
      </c>
    </row>
    <row r="222" spans="1:17" x14ac:dyDescent="0.25">
      <c r="A222" s="3">
        <f>'Etape 2 - noter les actions'!A223</f>
        <v>0</v>
      </c>
      <c r="B222" s="5">
        <f>'Etape 2 - noter les actions'!D223</f>
        <v>0</v>
      </c>
      <c r="C222" s="3" t="str">
        <f>IFERROR(VLOOKUP('Etape 2 - noter les actions'!E223,'Changer les paramètres'!$B$11:$C$15,2,FALSE),"")</f>
        <v/>
      </c>
      <c r="D222" s="3" t="str">
        <f>IFERROR(VLOOKUP('Etape 2 - noter les actions'!F223,'Changer les paramètres'!$D$11:$E$15,2,FALSE),"")</f>
        <v/>
      </c>
      <c r="E222" s="3" t="str">
        <f>IFERROR(VLOOKUP('Etape 2 - noter les actions'!G223,'Changer les paramètres'!$F$11:$G$15,2,FALSE),"")</f>
        <v/>
      </c>
      <c r="F222" s="3" t="str">
        <f>IFERROR(VLOOKUP('Etape 2 - noter les actions'!H223,'Changer les paramètres'!$H$11:$I$15,2,FALSE),"")</f>
        <v/>
      </c>
      <c r="G222" s="3" t="str">
        <f>IFERROR(VLOOKUP('Etape 2 - noter les actions'!I223,'Changer les paramètres'!$J$11:$K$15,2,FALSE),"")</f>
        <v/>
      </c>
      <c r="H222" s="3" t="str">
        <f>IFERROR(VLOOKUP('Etape 2 - noter les actions'!J223,'Changer les paramètres'!$L$11:$M$15,2,FALSE),"")</f>
        <v/>
      </c>
      <c r="I222" s="5">
        <f>IFERROR(C222*'Changer les paramètres'!$D$18+D222*'Changer les paramètres'!$D$19+E222*'Changer les paramètres'!$D$20+F222*'Changer les paramètres'!$D$21+G222*'Changer les paramètres'!$D$22+H222*'Changer les paramètres'!$D$23,0)</f>
        <v>0</v>
      </c>
      <c r="J222" s="6" t="str">
        <f>IF('Etape 2 - noter les actions'!M223="","",IF('Etape 2 - noter les actions'!M223="POSITIF",1,IF('Etape 2 - noter les actions'!M223="NEGATIF",-1,0)))</f>
        <v/>
      </c>
      <c r="K222" s="6" t="str">
        <f>IF('Etape 2 - noter les actions'!N223="","",IF('Etape 2 - noter les actions'!N223="POSITIF",1,IF('Etape 2 - noter les actions'!N223="NEGATIF",-1,0)))</f>
        <v/>
      </c>
      <c r="L222" s="6" t="str">
        <f>IF('Etape 2 - noter les actions'!O223="","",IF('Etape 2 - noter les actions'!O223="POSITIF",1,IF('Etape 2 - noter les actions'!O223="NEGATIF",-1,0)))</f>
        <v/>
      </c>
      <c r="M222" s="6" t="str">
        <f>IF('Etape 2 - noter les actions'!P223="","",IF('Etape 2 - noter les actions'!P223="POSITIF",1,IF('Etape 2 - noter les actions'!P223="NEGATIF",-1,0)))</f>
        <v/>
      </c>
      <c r="N222" s="6" t="str">
        <f>IF('Etape 2 - noter les actions'!Q223="","",IF('Etape 2 - noter les actions'!Q223="POSITIF",1,IF('Etape 2 - noter les actions'!Q223="NEGATIF",-1,0)))</f>
        <v/>
      </c>
      <c r="O222" s="6" t="str">
        <f>IF('Etape 2 - noter les actions'!R223="","",IF('Etape 2 - noter les actions'!R223="POSITIF",1,IF('Etape 2 - noter les actions'!R223="NEGATIF",-1,0)))</f>
        <v/>
      </c>
      <c r="P222" s="6" t="str">
        <f>IF('Etape 2 - noter les actions'!S223="","",IF('Etape 2 - noter les actions'!S223="POSITIF",1,IF('Etape 2 - noter les actions'!S223="NEGATIF",-1,0)))</f>
        <v/>
      </c>
      <c r="Q222" s="6">
        <f t="shared" si="4"/>
        <v>0</v>
      </c>
    </row>
    <row r="223" spans="1:17" x14ac:dyDescent="0.25">
      <c r="A223" s="3">
        <f>'Etape 2 - noter les actions'!A224</f>
        <v>0</v>
      </c>
      <c r="B223" s="5">
        <f>'Etape 2 - noter les actions'!D224</f>
        <v>0</v>
      </c>
      <c r="C223" s="3" t="str">
        <f>IFERROR(VLOOKUP('Etape 2 - noter les actions'!E224,'Changer les paramètres'!$B$11:$C$15,2,FALSE),"")</f>
        <v/>
      </c>
      <c r="D223" s="3" t="str">
        <f>IFERROR(VLOOKUP('Etape 2 - noter les actions'!F224,'Changer les paramètres'!$D$11:$E$15,2,FALSE),"")</f>
        <v/>
      </c>
      <c r="E223" s="3" t="str">
        <f>IFERROR(VLOOKUP('Etape 2 - noter les actions'!G224,'Changer les paramètres'!$F$11:$G$15,2,FALSE),"")</f>
        <v/>
      </c>
      <c r="F223" s="3" t="str">
        <f>IFERROR(VLOOKUP('Etape 2 - noter les actions'!H224,'Changer les paramètres'!$H$11:$I$15,2,FALSE),"")</f>
        <v/>
      </c>
      <c r="G223" s="3" t="str">
        <f>IFERROR(VLOOKUP('Etape 2 - noter les actions'!I224,'Changer les paramètres'!$J$11:$K$15,2,FALSE),"")</f>
        <v/>
      </c>
      <c r="H223" s="3" t="str">
        <f>IFERROR(VLOOKUP('Etape 2 - noter les actions'!J224,'Changer les paramètres'!$L$11:$M$15,2,FALSE),"")</f>
        <v/>
      </c>
      <c r="I223" s="5">
        <f>IFERROR(C223*'Changer les paramètres'!$D$18+D223*'Changer les paramètres'!$D$19+E223*'Changer les paramètres'!$D$20+F223*'Changer les paramètres'!$D$21+G223*'Changer les paramètres'!$D$22+H223*'Changer les paramètres'!$D$23,0)</f>
        <v>0</v>
      </c>
      <c r="J223" s="6" t="str">
        <f>IF('Etape 2 - noter les actions'!M224="","",IF('Etape 2 - noter les actions'!M224="POSITIF",1,IF('Etape 2 - noter les actions'!M224="NEGATIF",-1,0)))</f>
        <v/>
      </c>
      <c r="K223" s="6" t="str">
        <f>IF('Etape 2 - noter les actions'!N224="","",IF('Etape 2 - noter les actions'!N224="POSITIF",1,IF('Etape 2 - noter les actions'!N224="NEGATIF",-1,0)))</f>
        <v/>
      </c>
      <c r="L223" s="6" t="str">
        <f>IF('Etape 2 - noter les actions'!O224="","",IF('Etape 2 - noter les actions'!O224="POSITIF",1,IF('Etape 2 - noter les actions'!O224="NEGATIF",-1,0)))</f>
        <v/>
      </c>
      <c r="M223" s="6" t="str">
        <f>IF('Etape 2 - noter les actions'!P224="","",IF('Etape 2 - noter les actions'!P224="POSITIF",1,IF('Etape 2 - noter les actions'!P224="NEGATIF",-1,0)))</f>
        <v/>
      </c>
      <c r="N223" s="6" t="str">
        <f>IF('Etape 2 - noter les actions'!Q224="","",IF('Etape 2 - noter les actions'!Q224="POSITIF",1,IF('Etape 2 - noter les actions'!Q224="NEGATIF",-1,0)))</f>
        <v/>
      </c>
      <c r="O223" s="6" t="str">
        <f>IF('Etape 2 - noter les actions'!R224="","",IF('Etape 2 - noter les actions'!R224="POSITIF",1,IF('Etape 2 - noter les actions'!R224="NEGATIF",-1,0)))</f>
        <v/>
      </c>
      <c r="P223" s="6" t="str">
        <f>IF('Etape 2 - noter les actions'!S224="","",IF('Etape 2 - noter les actions'!S224="POSITIF",1,IF('Etape 2 - noter les actions'!S224="NEGATIF",-1,0)))</f>
        <v/>
      </c>
      <c r="Q223" s="6">
        <f t="shared" si="4"/>
        <v>0</v>
      </c>
    </row>
    <row r="224" spans="1:17" x14ac:dyDescent="0.25">
      <c r="A224" s="3">
        <f>'Etape 2 - noter les actions'!A225</f>
        <v>0</v>
      </c>
      <c r="B224" s="5">
        <f>'Etape 2 - noter les actions'!D225</f>
        <v>0</v>
      </c>
      <c r="C224" s="3" t="str">
        <f>IFERROR(VLOOKUP('Etape 2 - noter les actions'!E225,'Changer les paramètres'!$B$11:$C$15,2,FALSE),"")</f>
        <v/>
      </c>
      <c r="D224" s="3" t="str">
        <f>IFERROR(VLOOKUP('Etape 2 - noter les actions'!F225,'Changer les paramètres'!$D$11:$E$15,2,FALSE),"")</f>
        <v/>
      </c>
      <c r="E224" s="3" t="str">
        <f>IFERROR(VLOOKUP('Etape 2 - noter les actions'!G225,'Changer les paramètres'!$F$11:$G$15,2,FALSE),"")</f>
        <v/>
      </c>
      <c r="F224" s="3" t="str">
        <f>IFERROR(VLOOKUP('Etape 2 - noter les actions'!H225,'Changer les paramètres'!$H$11:$I$15,2,FALSE),"")</f>
        <v/>
      </c>
      <c r="G224" s="3" t="str">
        <f>IFERROR(VLOOKUP('Etape 2 - noter les actions'!I225,'Changer les paramètres'!$J$11:$K$15,2,FALSE),"")</f>
        <v/>
      </c>
      <c r="H224" s="3" t="str">
        <f>IFERROR(VLOOKUP('Etape 2 - noter les actions'!J225,'Changer les paramètres'!$L$11:$M$15,2,FALSE),"")</f>
        <v/>
      </c>
      <c r="I224" s="5">
        <f>IFERROR(C224*'Changer les paramètres'!$D$18+D224*'Changer les paramètres'!$D$19+E224*'Changer les paramètres'!$D$20+F224*'Changer les paramètres'!$D$21+G224*'Changer les paramètres'!$D$22+H224*'Changer les paramètres'!$D$23,0)</f>
        <v>0</v>
      </c>
      <c r="J224" s="6" t="str">
        <f>IF('Etape 2 - noter les actions'!M225="","",IF('Etape 2 - noter les actions'!M225="POSITIF",1,IF('Etape 2 - noter les actions'!M225="NEGATIF",-1,0)))</f>
        <v/>
      </c>
      <c r="K224" s="6" t="str">
        <f>IF('Etape 2 - noter les actions'!N225="","",IF('Etape 2 - noter les actions'!N225="POSITIF",1,IF('Etape 2 - noter les actions'!N225="NEGATIF",-1,0)))</f>
        <v/>
      </c>
      <c r="L224" s="6" t="str">
        <f>IF('Etape 2 - noter les actions'!O225="","",IF('Etape 2 - noter les actions'!O225="POSITIF",1,IF('Etape 2 - noter les actions'!O225="NEGATIF",-1,0)))</f>
        <v/>
      </c>
      <c r="M224" s="6" t="str">
        <f>IF('Etape 2 - noter les actions'!P225="","",IF('Etape 2 - noter les actions'!P225="POSITIF",1,IF('Etape 2 - noter les actions'!P225="NEGATIF",-1,0)))</f>
        <v/>
      </c>
      <c r="N224" s="6" t="str">
        <f>IF('Etape 2 - noter les actions'!Q225="","",IF('Etape 2 - noter les actions'!Q225="POSITIF",1,IF('Etape 2 - noter les actions'!Q225="NEGATIF",-1,0)))</f>
        <v/>
      </c>
      <c r="O224" s="6" t="str">
        <f>IF('Etape 2 - noter les actions'!R225="","",IF('Etape 2 - noter les actions'!R225="POSITIF",1,IF('Etape 2 - noter les actions'!R225="NEGATIF",-1,0)))</f>
        <v/>
      </c>
      <c r="P224" s="6" t="str">
        <f>IF('Etape 2 - noter les actions'!S225="","",IF('Etape 2 - noter les actions'!S225="POSITIF",1,IF('Etape 2 - noter les actions'!S225="NEGATIF",-1,0)))</f>
        <v/>
      </c>
      <c r="Q224" s="6">
        <f t="shared" si="4"/>
        <v>0</v>
      </c>
    </row>
    <row r="225" spans="1:17" x14ac:dyDescent="0.25">
      <c r="A225" s="3">
        <f>'Etape 2 - noter les actions'!A226</f>
        <v>0</v>
      </c>
      <c r="B225" s="5">
        <f>'Etape 2 - noter les actions'!D226</f>
        <v>0</v>
      </c>
      <c r="C225" s="3" t="str">
        <f>IFERROR(VLOOKUP('Etape 2 - noter les actions'!E226,'Changer les paramètres'!$B$11:$C$15,2,FALSE),"")</f>
        <v/>
      </c>
      <c r="D225" s="3" t="str">
        <f>IFERROR(VLOOKUP('Etape 2 - noter les actions'!F226,'Changer les paramètres'!$D$11:$E$15,2,FALSE),"")</f>
        <v/>
      </c>
      <c r="E225" s="3" t="str">
        <f>IFERROR(VLOOKUP('Etape 2 - noter les actions'!G226,'Changer les paramètres'!$F$11:$G$15,2,FALSE),"")</f>
        <v/>
      </c>
      <c r="F225" s="3" t="str">
        <f>IFERROR(VLOOKUP('Etape 2 - noter les actions'!H226,'Changer les paramètres'!$H$11:$I$15,2,FALSE),"")</f>
        <v/>
      </c>
      <c r="G225" s="3" t="str">
        <f>IFERROR(VLOOKUP('Etape 2 - noter les actions'!I226,'Changer les paramètres'!$J$11:$K$15,2,FALSE),"")</f>
        <v/>
      </c>
      <c r="H225" s="3" t="str">
        <f>IFERROR(VLOOKUP('Etape 2 - noter les actions'!J226,'Changer les paramètres'!$L$11:$M$15,2,FALSE),"")</f>
        <v/>
      </c>
      <c r="I225" s="5">
        <f>IFERROR(C225*'Changer les paramètres'!$D$18+D225*'Changer les paramètres'!$D$19+E225*'Changer les paramètres'!$D$20+F225*'Changer les paramètres'!$D$21+G225*'Changer les paramètres'!$D$22+H225*'Changer les paramètres'!$D$23,0)</f>
        <v>0</v>
      </c>
      <c r="J225" s="6" t="str">
        <f>IF('Etape 2 - noter les actions'!M226="","",IF('Etape 2 - noter les actions'!M226="POSITIF",1,IF('Etape 2 - noter les actions'!M226="NEGATIF",-1,0)))</f>
        <v/>
      </c>
      <c r="K225" s="6" t="str">
        <f>IF('Etape 2 - noter les actions'!N226="","",IF('Etape 2 - noter les actions'!N226="POSITIF",1,IF('Etape 2 - noter les actions'!N226="NEGATIF",-1,0)))</f>
        <v/>
      </c>
      <c r="L225" s="6" t="str">
        <f>IF('Etape 2 - noter les actions'!O226="","",IF('Etape 2 - noter les actions'!O226="POSITIF",1,IF('Etape 2 - noter les actions'!O226="NEGATIF",-1,0)))</f>
        <v/>
      </c>
      <c r="M225" s="6" t="str">
        <f>IF('Etape 2 - noter les actions'!P226="","",IF('Etape 2 - noter les actions'!P226="POSITIF",1,IF('Etape 2 - noter les actions'!P226="NEGATIF",-1,0)))</f>
        <v/>
      </c>
      <c r="N225" s="6" t="str">
        <f>IF('Etape 2 - noter les actions'!Q226="","",IF('Etape 2 - noter les actions'!Q226="POSITIF",1,IF('Etape 2 - noter les actions'!Q226="NEGATIF",-1,0)))</f>
        <v/>
      </c>
      <c r="O225" s="6" t="str">
        <f>IF('Etape 2 - noter les actions'!R226="","",IF('Etape 2 - noter les actions'!R226="POSITIF",1,IF('Etape 2 - noter les actions'!R226="NEGATIF",-1,0)))</f>
        <v/>
      </c>
      <c r="P225" s="6" t="str">
        <f>IF('Etape 2 - noter les actions'!S226="","",IF('Etape 2 - noter les actions'!S226="POSITIF",1,IF('Etape 2 - noter les actions'!S226="NEGATIF",-1,0)))</f>
        <v/>
      </c>
      <c r="Q225" s="6">
        <f t="shared" si="4"/>
        <v>0</v>
      </c>
    </row>
    <row r="226" spans="1:17" x14ac:dyDescent="0.25">
      <c r="A226" s="3">
        <f>'Etape 2 - noter les actions'!A227</f>
        <v>0</v>
      </c>
      <c r="B226" s="5">
        <f>'Etape 2 - noter les actions'!D227</f>
        <v>0</v>
      </c>
      <c r="C226" s="3" t="str">
        <f>IFERROR(VLOOKUP('Etape 2 - noter les actions'!E227,'Changer les paramètres'!$B$11:$C$15,2,FALSE),"")</f>
        <v/>
      </c>
      <c r="D226" s="3" t="str">
        <f>IFERROR(VLOOKUP('Etape 2 - noter les actions'!F227,'Changer les paramètres'!$D$11:$E$15,2,FALSE),"")</f>
        <v/>
      </c>
      <c r="E226" s="3" t="str">
        <f>IFERROR(VLOOKUP('Etape 2 - noter les actions'!G227,'Changer les paramètres'!$F$11:$G$15,2,FALSE),"")</f>
        <v/>
      </c>
      <c r="F226" s="3" t="str">
        <f>IFERROR(VLOOKUP('Etape 2 - noter les actions'!H227,'Changer les paramètres'!$H$11:$I$15,2,FALSE),"")</f>
        <v/>
      </c>
      <c r="G226" s="3" t="str">
        <f>IFERROR(VLOOKUP('Etape 2 - noter les actions'!I227,'Changer les paramètres'!$J$11:$K$15,2,FALSE),"")</f>
        <v/>
      </c>
      <c r="H226" s="3" t="str">
        <f>IFERROR(VLOOKUP('Etape 2 - noter les actions'!J227,'Changer les paramètres'!$L$11:$M$15,2,FALSE),"")</f>
        <v/>
      </c>
      <c r="I226" s="5">
        <f>IFERROR(C226*'Changer les paramètres'!$D$18+D226*'Changer les paramètres'!$D$19+E226*'Changer les paramètres'!$D$20+F226*'Changer les paramètres'!$D$21+G226*'Changer les paramètres'!$D$22+H226*'Changer les paramètres'!$D$23,0)</f>
        <v>0</v>
      </c>
      <c r="J226" s="6" t="str">
        <f>IF('Etape 2 - noter les actions'!M227="","",IF('Etape 2 - noter les actions'!M227="POSITIF",1,IF('Etape 2 - noter les actions'!M227="NEGATIF",-1,0)))</f>
        <v/>
      </c>
      <c r="K226" s="6" t="str">
        <f>IF('Etape 2 - noter les actions'!N227="","",IF('Etape 2 - noter les actions'!N227="POSITIF",1,IF('Etape 2 - noter les actions'!N227="NEGATIF",-1,0)))</f>
        <v/>
      </c>
      <c r="L226" s="6" t="str">
        <f>IF('Etape 2 - noter les actions'!O227="","",IF('Etape 2 - noter les actions'!O227="POSITIF",1,IF('Etape 2 - noter les actions'!O227="NEGATIF",-1,0)))</f>
        <v/>
      </c>
      <c r="M226" s="6" t="str">
        <f>IF('Etape 2 - noter les actions'!P227="","",IF('Etape 2 - noter les actions'!P227="POSITIF",1,IF('Etape 2 - noter les actions'!P227="NEGATIF",-1,0)))</f>
        <v/>
      </c>
      <c r="N226" s="6" t="str">
        <f>IF('Etape 2 - noter les actions'!Q227="","",IF('Etape 2 - noter les actions'!Q227="POSITIF",1,IF('Etape 2 - noter les actions'!Q227="NEGATIF",-1,0)))</f>
        <v/>
      </c>
      <c r="O226" s="6" t="str">
        <f>IF('Etape 2 - noter les actions'!R227="","",IF('Etape 2 - noter les actions'!R227="POSITIF",1,IF('Etape 2 - noter les actions'!R227="NEGATIF",-1,0)))</f>
        <v/>
      </c>
      <c r="P226" s="6" t="str">
        <f>IF('Etape 2 - noter les actions'!S227="","",IF('Etape 2 - noter les actions'!S227="POSITIF",1,IF('Etape 2 - noter les actions'!S227="NEGATIF",-1,0)))</f>
        <v/>
      </c>
      <c r="Q226" s="6">
        <f t="shared" si="4"/>
        <v>0</v>
      </c>
    </row>
    <row r="227" spans="1:17" x14ac:dyDescent="0.25">
      <c r="A227" s="3">
        <f>'Etape 2 - noter les actions'!A228</f>
        <v>0</v>
      </c>
      <c r="B227" s="5">
        <f>'Etape 2 - noter les actions'!D228</f>
        <v>0</v>
      </c>
      <c r="C227" s="3" t="str">
        <f>IFERROR(VLOOKUP('Etape 2 - noter les actions'!E228,'Changer les paramètres'!$B$11:$C$15,2,FALSE),"")</f>
        <v/>
      </c>
      <c r="D227" s="3" t="str">
        <f>IFERROR(VLOOKUP('Etape 2 - noter les actions'!F228,'Changer les paramètres'!$D$11:$E$15,2,FALSE),"")</f>
        <v/>
      </c>
      <c r="E227" s="3" t="str">
        <f>IFERROR(VLOOKUP('Etape 2 - noter les actions'!G228,'Changer les paramètres'!$F$11:$G$15,2,FALSE),"")</f>
        <v/>
      </c>
      <c r="F227" s="3" t="str">
        <f>IFERROR(VLOOKUP('Etape 2 - noter les actions'!H228,'Changer les paramètres'!$H$11:$I$15,2,FALSE),"")</f>
        <v/>
      </c>
      <c r="G227" s="3" t="str">
        <f>IFERROR(VLOOKUP('Etape 2 - noter les actions'!I228,'Changer les paramètres'!$J$11:$K$15,2,FALSE),"")</f>
        <v/>
      </c>
      <c r="H227" s="3" t="str">
        <f>IFERROR(VLOOKUP('Etape 2 - noter les actions'!J228,'Changer les paramètres'!$L$11:$M$15,2,FALSE),"")</f>
        <v/>
      </c>
      <c r="I227" s="5">
        <f>IFERROR(C227*'Changer les paramètres'!$D$18+D227*'Changer les paramètres'!$D$19+E227*'Changer les paramètres'!$D$20+F227*'Changer les paramètres'!$D$21+G227*'Changer les paramètres'!$D$22+H227*'Changer les paramètres'!$D$23,0)</f>
        <v>0</v>
      </c>
      <c r="J227" s="6" t="str">
        <f>IF('Etape 2 - noter les actions'!M228="","",IF('Etape 2 - noter les actions'!M228="POSITIF",1,IF('Etape 2 - noter les actions'!M228="NEGATIF",-1,0)))</f>
        <v/>
      </c>
      <c r="K227" s="6" t="str">
        <f>IF('Etape 2 - noter les actions'!N228="","",IF('Etape 2 - noter les actions'!N228="POSITIF",1,IF('Etape 2 - noter les actions'!N228="NEGATIF",-1,0)))</f>
        <v/>
      </c>
      <c r="L227" s="6" t="str">
        <f>IF('Etape 2 - noter les actions'!O228="","",IF('Etape 2 - noter les actions'!O228="POSITIF",1,IF('Etape 2 - noter les actions'!O228="NEGATIF",-1,0)))</f>
        <v/>
      </c>
      <c r="M227" s="6" t="str">
        <f>IF('Etape 2 - noter les actions'!P228="","",IF('Etape 2 - noter les actions'!P228="POSITIF",1,IF('Etape 2 - noter les actions'!P228="NEGATIF",-1,0)))</f>
        <v/>
      </c>
      <c r="N227" s="6" t="str">
        <f>IF('Etape 2 - noter les actions'!Q228="","",IF('Etape 2 - noter les actions'!Q228="POSITIF",1,IF('Etape 2 - noter les actions'!Q228="NEGATIF",-1,0)))</f>
        <v/>
      </c>
      <c r="O227" s="6" t="str">
        <f>IF('Etape 2 - noter les actions'!R228="","",IF('Etape 2 - noter les actions'!R228="POSITIF",1,IF('Etape 2 - noter les actions'!R228="NEGATIF",-1,0)))</f>
        <v/>
      </c>
      <c r="P227" s="6" t="str">
        <f>IF('Etape 2 - noter les actions'!S228="","",IF('Etape 2 - noter les actions'!S228="POSITIF",1,IF('Etape 2 - noter les actions'!S228="NEGATIF",-1,0)))</f>
        <v/>
      </c>
      <c r="Q227" s="6">
        <f t="shared" si="4"/>
        <v>0</v>
      </c>
    </row>
    <row r="228" spans="1:17" x14ac:dyDescent="0.25">
      <c r="A228" s="3">
        <f>'Etape 2 - noter les actions'!A229</f>
        <v>0</v>
      </c>
      <c r="B228" s="5">
        <f>'Etape 2 - noter les actions'!D229</f>
        <v>0</v>
      </c>
      <c r="C228" s="3" t="str">
        <f>IFERROR(VLOOKUP('Etape 2 - noter les actions'!E229,'Changer les paramètres'!$B$11:$C$15,2,FALSE),"")</f>
        <v/>
      </c>
      <c r="D228" s="3" t="str">
        <f>IFERROR(VLOOKUP('Etape 2 - noter les actions'!F229,'Changer les paramètres'!$D$11:$E$15,2,FALSE),"")</f>
        <v/>
      </c>
      <c r="E228" s="3" t="str">
        <f>IFERROR(VLOOKUP('Etape 2 - noter les actions'!G229,'Changer les paramètres'!$F$11:$G$15,2,FALSE),"")</f>
        <v/>
      </c>
      <c r="F228" s="3" t="str">
        <f>IFERROR(VLOOKUP('Etape 2 - noter les actions'!H229,'Changer les paramètres'!$H$11:$I$15,2,FALSE),"")</f>
        <v/>
      </c>
      <c r="G228" s="3" t="str">
        <f>IFERROR(VLOOKUP('Etape 2 - noter les actions'!I229,'Changer les paramètres'!$J$11:$K$15,2,FALSE),"")</f>
        <v/>
      </c>
      <c r="H228" s="3" t="str">
        <f>IFERROR(VLOOKUP('Etape 2 - noter les actions'!J229,'Changer les paramètres'!$L$11:$M$15,2,FALSE),"")</f>
        <v/>
      </c>
      <c r="I228" s="5">
        <f>IFERROR(C228*'Changer les paramètres'!$D$18+D228*'Changer les paramètres'!$D$19+E228*'Changer les paramètres'!$D$20+F228*'Changer les paramètres'!$D$21+G228*'Changer les paramètres'!$D$22+H228*'Changer les paramètres'!$D$23,0)</f>
        <v>0</v>
      </c>
      <c r="J228" s="6" t="str">
        <f>IF('Etape 2 - noter les actions'!M229="","",IF('Etape 2 - noter les actions'!M229="POSITIF",1,IF('Etape 2 - noter les actions'!M229="NEGATIF",-1,0)))</f>
        <v/>
      </c>
      <c r="K228" s="6" t="str">
        <f>IF('Etape 2 - noter les actions'!N229="","",IF('Etape 2 - noter les actions'!N229="POSITIF",1,IF('Etape 2 - noter les actions'!N229="NEGATIF",-1,0)))</f>
        <v/>
      </c>
      <c r="L228" s="6" t="str">
        <f>IF('Etape 2 - noter les actions'!O229="","",IF('Etape 2 - noter les actions'!O229="POSITIF",1,IF('Etape 2 - noter les actions'!O229="NEGATIF",-1,0)))</f>
        <v/>
      </c>
      <c r="M228" s="6" t="str">
        <f>IF('Etape 2 - noter les actions'!P229="","",IF('Etape 2 - noter les actions'!P229="POSITIF",1,IF('Etape 2 - noter les actions'!P229="NEGATIF",-1,0)))</f>
        <v/>
      </c>
      <c r="N228" s="6" t="str">
        <f>IF('Etape 2 - noter les actions'!Q229="","",IF('Etape 2 - noter les actions'!Q229="POSITIF",1,IF('Etape 2 - noter les actions'!Q229="NEGATIF",-1,0)))</f>
        <v/>
      </c>
      <c r="O228" s="6" t="str">
        <f>IF('Etape 2 - noter les actions'!R229="","",IF('Etape 2 - noter les actions'!R229="POSITIF",1,IF('Etape 2 - noter les actions'!R229="NEGATIF",-1,0)))</f>
        <v/>
      </c>
      <c r="P228" s="6" t="str">
        <f>IF('Etape 2 - noter les actions'!S229="","",IF('Etape 2 - noter les actions'!S229="POSITIF",1,IF('Etape 2 - noter les actions'!S229="NEGATIF",-1,0)))</f>
        <v/>
      </c>
      <c r="Q228" s="6">
        <f t="shared" si="4"/>
        <v>0</v>
      </c>
    </row>
    <row r="229" spans="1:17" x14ac:dyDescent="0.25">
      <c r="A229" s="3">
        <f>'Etape 2 - noter les actions'!A230</f>
        <v>0</v>
      </c>
      <c r="B229" s="5">
        <f>'Etape 2 - noter les actions'!D230</f>
        <v>0</v>
      </c>
      <c r="C229" s="3" t="str">
        <f>IFERROR(VLOOKUP('Etape 2 - noter les actions'!E230,'Changer les paramètres'!$B$11:$C$15,2,FALSE),"")</f>
        <v/>
      </c>
      <c r="D229" s="3" t="str">
        <f>IFERROR(VLOOKUP('Etape 2 - noter les actions'!F230,'Changer les paramètres'!$D$11:$E$15,2,FALSE),"")</f>
        <v/>
      </c>
      <c r="E229" s="3" t="str">
        <f>IFERROR(VLOOKUP('Etape 2 - noter les actions'!G230,'Changer les paramètres'!$F$11:$G$15,2,FALSE),"")</f>
        <v/>
      </c>
      <c r="F229" s="3" t="str">
        <f>IFERROR(VLOOKUP('Etape 2 - noter les actions'!H230,'Changer les paramètres'!$H$11:$I$15,2,FALSE),"")</f>
        <v/>
      </c>
      <c r="G229" s="3" t="str">
        <f>IFERROR(VLOOKUP('Etape 2 - noter les actions'!I230,'Changer les paramètres'!$J$11:$K$15,2,FALSE),"")</f>
        <v/>
      </c>
      <c r="H229" s="3" t="str">
        <f>IFERROR(VLOOKUP('Etape 2 - noter les actions'!J230,'Changer les paramètres'!$L$11:$M$15,2,FALSE),"")</f>
        <v/>
      </c>
      <c r="I229" s="5">
        <f>IFERROR(C229*'Changer les paramètres'!$D$18+D229*'Changer les paramètres'!$D$19+E229*'Changer les paramètres'!$D$20+F229*'Changer les paramètres'!$D$21+G229*'Changer les paramètres'!$D$22+H229*'Changer les paramètres'!$D$23,0)</f>
        <v>0</v>
      </c>
      <c r="J229" s="6" t="str">
        <f>IF('Etape 2 - noter les actions'!M230="","",IF('Etape 2 - noter les actions'!M230="POSITIF",1,IF('Etape 2 - noter les actions'!M230="NEGATIF",-1,0)))</f>
        <v/>
      </c>
      <c r="K229" s="6" t="str">
        <f>IF('Etape 2 - noter les actions'!N230="","",IF('Etape 2 - noter les actions'!N230="POSITIF",1,IF('Etape 2 - noter les actions'!N230="NEGATIF",-1,0)))</f>
        <v/>
      </c>
      <c r="L229" s="6" t="str">
        <f>IF('Etape 2 - noter les actions'!O230="","",IF('Etape 2 - noter les actions'!O230="POSITIF",1,IF('Etape 2 - noter les actions'!O230="NEGATIF",-1,0)))</f>
        <v/>
      </c>
      <c r="M229" s="6" t="str">
        <f>IF('Etape 2 - noter les actions'!P230="","",IF('Etape 2 - noter les actions'!P230="POSITIF",1,IF('Etape 2 - noter les actions'!P230="NEGATIF",-1,0)))</f>
        <v/>
      </c>
      <c r="N229" s="6" t="str">
        <f>IF('Etape 2 - noter les actions'!Q230="","",IF('Etape 2 - noter les actions'!Q230="POSITIF",1,IF('Etape 2 - noter les actions'!Q230="NEGATIF",-1,0)))</f>
        <v/>
      </c>
      <c r="O229" s="6" t="str">
        <f>IF('Etape 2 - noter les actions'!R230="","",IF('Etape 2 - noter les actions'!R230="POSITIF",1,IF('Etape 2 - noter les actions'!R230="NEGATIF",-1,0)))</f>
        <v/>
      </c>
      <c r="P229" s="6" t="str">
        <f>IF('Etape 2 - noter les actions'!S230="","",IF('Etape 2 - noter les actions'!S230="POSITIF",1,IF('Etape 2 - noter les actions'!S230="NEGATIF",-1,0)))</f>
        <v/>
      </c>
      <c r="Q229" s="6">
        <f t="shared" si="4"/>
        <v>0</v>
      </c>
    </row>
    <row r="230" spans="1:17" x14ac:dyDescent="0.25">
      <c r="A230" s="3">
        <f>'Etape 2 - noter les actions'!A231</f>
        <v>0</v>
      </c>
      <c r="B230" s="5">
        <f>'Etape 2 - noter les actions'!D231</f>
        <v>0</v>
      </c>
      <c r="C230" s="3" t="str">
        <f>IFERROR(VLOOKUP('Etape 2 - noter les actions'!E231,'Changer les paramètres'!$B$11:$C$15,2,FALSE),"")</f>
        <v/>
      </c>
      <c r="D230" s="3" t="str">
        <f>IFERROR(VLOOKUP('Etape 2 - noter les actions'!F231,'Changer les paramètres'!$D$11:$E$15,2,FALSE),"")</f>
        <v/>
      </c>
      <c r="E230" s="3" t="str">
        <f>IFERROR(VLOOKUP('Etape 2 - noter les actions'!G231,'Changer les paramètres'!$F$11:$G$15,2,FALSE),"")</f>
        <v/>
      </c>
      <c r="F230" s="3" t="str">
        <f>IFERROR(VLOOKUP('Etape 2 - noter les actions'!H231,'Changer les paramètres'!$H$11:$I$15,2,FALSE),"")</f>
        <v/>
      </c>
      <c r="G230" s="3" t="str">
        <f>IFERROR(VLOOKUP('Etape 2 - noter les actions'!I231,'Changer les paramètres'!$J$11:$K$15,2,FALSE),"")</f>
        <v/>
      </c>
      <c r="H230" s="3" t="str">
        <f>IFERROR(VLOOKUP('Etape 2 - noter les actions'!J231,'Changer les paramètres'!$L$11:$M$15,2,FALSE),"")</f>
        <v/>
      </c>
      <c r="I230" s="5">
        <f>IFERROR(C230*'Changer les paramètres'!$D$18+D230*'Changer les paramètres'!$D$19+E230*'Changer les paramètres'!$D$20+F230*'Changer les paramètres'!$D$21+G230*'Changer les paramètres'!$D$22+H230*'Changer les paramètres'!$D$23,0)</f>
        <v>0</v>
      </c>
      <c r="J230" s="6" t="str">
        <f>IF('Etape 2 - noter les actions'!M231="","",IF('Etape 2 - noter les actions'!M231="POSITIF",1,IF('Etape 2 - noter les actions'!M231="NEGATIF",-1,0)))</f>
        <v/>
      </c>
      <c r="K230" s="6" t="str">
        <f>IF('Etape 2 - noter les actions'!N231="","",IF('Etape 2 - noter les actions'!N231="POSITIF",1,IF('Etape 2 - noter les actions'!N231="NEGATIF",-1,0)))</f>
        <v/>
      </c>
      <c r="L230" s="6" t="str">
        <f>IF('Etape 2 - noter les actions'!O231="","",IF('Etape 2 - noter les actions'!O231="POSITIF",1,IF('Etape 2 - noter les actions'!O231="NEGATIF",-1,0)))</f>
        <v/>
      </c>
      <c r="M230" s="6" t="str">
        <f>IF('Etape 2 - noter les actions'!P231="","",IF('Etape 2 - noter les actions'!P231="POSITIF",1,IF('Etape 2 - noter les actions'!P231="NEGATIF",-1,0)))</f>
        <v/>
      </c>
      <c r="N230" s="6" t="str">
        <f>IF('Etape 2 - noter les actions'!Q231="","",IF('Etape 2 - noter les actions'!Q231="POSITIF",1,IF('Etape 2 - noter les actions'!Q231="NEGATIF",-1,0)))</f>
        <v/>
      </c>
      <c r="O230" s="6" t="str">
        <f>IF('Etape 2 - noter les actions'!R231="","",IF('Etape 2 - noter les actions'!R231="POSITIF",1,IF('Etape 2 - noter les actions'!R231="NEGATIF",-1,0)))</f>
        <v/>
      </c>
      <c r="P230" s="6" t="str">
        <f>IF('Etape 2 - noter les actions'!S231="","",IF('Etape 2 - noter les actions'!S231="POSITIF",1,IF('Etape 2 - noter les actions'!S231="NEGATIF",-1,0)))</f>
        <v/>
      </c>
      <c r="Q230" s="6">
        <f t="shared" si="4"/>
        <v>0</v>
      </c>
    </row>
    <row r="231" spans="1:17" x14ac:dyDescent="0.25">
      <c r="A231" s="3">
        <f>'Etape 2 - noter les actions'!A232</f>
        <v>0</v>
      </c>
      <c r="B231" s="5">
        <f>'Etape 2 - noter les actions'!D232</f>
        <v>0</v>
      </c>
      <c r="C231" s="3" t="str">
        <f>IFERROR(VLOOKUP('Etape 2 - noter les actions'!E232,'Changer les paramètres'!$B$11:$C$15,2,FALSE),"")</f>
        <v/>
      </c>
      <c r="D231" s="3" t="str">
        <f>IFERROR(VLOOKUP('Etape 2 - noter les actions'!F232,'Changer les paramètres'!$D$11:$E$15,2,FALSE),"")</f>
        <v/>
      </c>
      <c r="E231" s="3" t="str">
        <f>IFERROR(VLOOKUP('Etape 2 - noter les actions'!G232,'Changer les paramètres'!$F$11:$G$15,2,FALSE),"")</f>
        <v/>
      </c>
      <c r="F231" s="3" t="str">
        <f>IFERROR(VLOOKUP('Etape 2 - noter les actions'!H232,'Changer les paramètres'!$H$11:$I$15,2,FALSE),"")</f>
        <v/>
      </c>
      <c r="G231" s="3" t="str">
        <f>IFERROR(VLOOKUP('Etape 2 - noter les actions'!I232,'Changer les paramètres'!$J$11:$K$15,2,FALSE),"")</f>
        <v/>
      </c>
      <c r="H231" s="3" t="str">
        <f>IFERROR(VLOOKUP('Etape 2 - noter les actions'!J232,'Changer les paramètres'!$L$11:$M$15,2,FALSE),"")</f>
        <v/>
      </c>
      <c r="I231" s="5">
        <f>IFERROR(C231*'Changer les paramètres'!$D$18+D231*'Changer les paramètres'!$D$19+E231*'Changer les paramètres'!$D$20+F231*'Changer les paramètres'!$D$21+G231*'Changer les paramètres'!$D$22+H231*'Changer les paramètres'!$D$23,0)</f>
        <v>0</v>
      </c>
      <c r="J231" s="6" t="str">
        <f>IF('Etape 2 - noter les actions'!M232="","",IF('Etape 2 - noter les actions'!M232="POSITIF",1,IF('Etape 2 - noter les actions'!M232="NEGATIF",-1,0)))</f>
        <v/>
      </c>
      <c r="K231" s="6" t="str">
        <f>IF('Etape 2 - noter les actions'!N232="","",IF('Etape 2 - noter les actions'!N232="POSITIF",1,IF('Etape 2 - noter les actions'!N232="NEGATIF",-1,0)))</f>
        <v/>
      </c>
      <c r="L231" s="6" t="str">
        <f>IF('Etape 2 - noter les actions'!O232="","",IF('Etape 2 - noter les actions'!O232="POSITIF",1,IF('Etape 2 - noter les actions'!O232="NEGATIF",-1,0)))</f>
        <v/>
      </c>
      <c r="M231" s="6" t="str">
        <f>IF('Etape 2 - noter les actions'!P232="","",IF('Etape 2 - noter les actions'!P232="POSITIF",1,IF('Etape 2 - noter les actions'!P232="NEGATIF",-1,0)))</f>
        <v/>
      </c>
      <c r="N231" s="6" t="str">
        <f>IF('Etape 2 - noter les actions'!Q232="","",IF('Etape 2 - noter les actions'!Q232="POSITIF",1,IF('Etape 2 - noter les actions'!Q232="NEGATIF",-1,0)))</f>
        <v/>
      </c>
      <c r="O231" s="6" t="str">
        <f>IF('Etape 2 - noter les actions'!R232="","",IF('Etape 2 - noter les actions'!R232="POSITIF",1,IF('Etape 2 - noter les actions'!R232="NEGATIF",-1,0)))</f>
        <v/>
      </c>
      <c r="P231" s="6" t="str">
        <f>IF('Etape 2 - noter les actions'!S232="","",IF('Etape 2 - noter les actions'!S232="POSITIF",1,IF('Etape 2 - noter les actions'!S232="NEGATIF",-1,0)))</f>
        <v/>
      </c>
      <c r="Q231" s="6">
        <f t="shared" si="4"/>
        <v>0</v>
      </c>
    </row>
    <row r="232" spans="1:17" x14ac:dyDescent="0.25">
      <c r="A232" s="3">
        <f>'Etape 2 - noter les actions'!A233</f>
        <v>0</v>
      </c>
      <c r="B232" s="5">
        <f>'Etape 2 - noter les actions'!D233</f>
        <v>0</v>
      </c>
      <c r="C232" s="3" t="str">
        <f>IFERROR(VLOOKUP('Etape 2 - noter les actions'!E233,'Changer les paramètres'!$B$11:$C$15,2,FALSE),"")</f>
        <v/>
      </c>
      <c r="D232" s="3" t="str">
        <f>IFERROR(VLOOKUP('Etape 2 - noter les actions'!F233,'Changer les paramètres'!$D$11:$E$15,2,FALSE),"")</f>
        <v/>
      </c>
      <c r="E232" s="3" t="str">
        <f>IFERROR(VLOOKUP('Etape 2 - noter les actions'!G233,'Changer les paramètres'!$F$11:$G$15,2,FALSE),"")</f>
        <v/>
      </c>
      <c r="F232" s="3" t="str">
        <f>IFERROR(VLOOKUP('Etape 2 - noter les actions'!H233,'Changer les paramètres'!$H$11:$I$15,2,FALSE),"")</f>
        <v/>
      </c>
      <c r="G232" s="3" t="str">
        <f>IFERROR(VLOOKUP('Etape 2 - noter les actions'!I233,'Changer les paramètres'!$J$11:$K$15,2,FALSE),"")</f>
        <v/>
      </c>
      <c r="H232" s="3" t="str">
        <f>IFERROR(VLOOKUP('Etape 2 - noter les actions'!J233,'Changer les paramètres'!$L$11:$M$15,2,FALSE),"")</f>
        <v/>
      </c>
      <c r="I232" s="5">
        <f>IFERROR(C232*'Changer les paramètres'!$D$18+D232*'Changer les paramètres'!$D$19+E232*'Changer les paramètres'!$D$20+F232*'Changer les paramètres'!$D$21+G232*'Changer les paramètres'!$D$22+H232*'Changer les paramètres'!$D$23,0)</f>
        <v>0</v>
      </c>
      <c r="J232" s="6" t="str">
        <f>IF('Etape 2 - noter les actions'!M233="","",IF('Etape 2 - noter les actions'!M233="POSITIF",1,IF('Etape 2 - noter les actions'!M233="NEGATIF",-1,0)))</f>
        <v/>
      </c>
      <c r="K232" s="6" t="str">
        <f>IF('Etape 2 - noter les actions'!N233="","",IF('Etape 2 - noter les actions'!N233="POSITIF",1,IF('Etape 2 - noter les actions'!N233="NEGATIF",-1,0)))</f>
        <v/>
      </c>
      <c r="L232" s="6" t="str">
        <f>IF('Etape 2 - noter les actions'!O233="","",IF('Etape 2 - noter les actions'!O233="POSITIF",1,IF('Etape 2 - noter les actions'!O233="NEGATIF",-1,0)))</f>
        <v/>
      </c>
      <c r="M232" s="6" t="str">
        <f>IF('Etape 2 - noter les actions'!P233="","",IF('Etape 2 - noter les actions'!P233="POSITIF",1,IF('Etape 2 - noter les actions'!P233="NEGATIF",-1,0)))</f>
        <v/>
      </c>
      <c r="N232" s="6" t="str">
        <f>IF('Etape 2 - noter les actions'!Q233="","",IF('Etape 2 - noter les actions'!Q233="POSITIF",1,IF('Etape 2 - noter les actions'!Q233="NEGATIF",-1,0)))</f>
        <v/>
      </c>
      <c r="O232" s="6" t="str">
        <f>IF('Etape 2 - noter les actions'!R233="","",IF('Etape 2 - noter les actions'!R233="POSITIF",1,IF('Etape 2 - noter les actions'!R233="NEGATIF",-1,0)))</f>
        <v/>
      </c>
      <c r="P232" s="6" t="str">
        <f>IF('Etape 2 - noter les actions'!S233="","",IF('Etape 2 - noter les actions'!S233="POSITIF",1,IF('Etape 2 - noter les actions'!S233="NEGATIF",-1,0)))</f>
        <v/>
      </c>
      <c r="Q232" s="6">
        <f t="shared" si="4"/>
        <v>0</v>
      </c>
    </row>
    <row r="233" spans="1:17" x14ac:dyDescent="0.25">
      <c r="A233" s="3">
        <f>'Etape 2 - noter les actions'!A234</f>
        <v>0</v>
      </c>
      <c r="B233" s="5">
        <f>'Etape 2 - noter les actions'!D234</f>
        <v>0</v>
      </c>
      <c r="C233" s="3" t="str">
        <f>IFERROR(VLOOKUP('Etape 2 - noter les actions'!E234,'Changer les paramètres'!$B$11:$C$15,2,FALSE),"")</f>
        <v/>
      </c>
      <c r="D233" s="3" t="str">
        <f>IFERROR(VLOOKUP('Etape 2 - noter les actions'!F234,'Changer les paramètres'!$D$11:$E$15,2,FALSE),"")</f>
        <v/>
      </c>
      <c r="E233" s="3" t="str">
        <f>IFERROR(VLOOKUP('Etape 2 - noter les actions'!G234,'Changer les paramètres'!$F$11:$G$15,2,FALSE),"")</f>
        <v/>
      </c>
      <c r="F233" s="3" t="str">
        <f>IFERROR(VLOOKUP('Etape 2 - noter les actions'!H234,'Changer les paramètres'!$H$11:$I$15,2,FALSE),"")</f>
        <v/>
      </c>
      <c r="G233" s="3" t="str">
        <f>IFERROR(VLOOKUP('Etape 2 - noter les actions'!I234,'Changer les paramètres'!$J$11:$K$15,2,FALSE),"")</f>
        <v/>
      </c>
      <c r="H233" s="3" t="str">
        <f>IFERROR(VLOOKUP('Etape 2 - noter les actions'!J234,'Changer les paramètres'!$L$11:$M$15,2,FALSE),"")</f>
        <v/>
      </c>
      <c r="I233" s="5">
        <f>IFERROR(C233*'Changer les paramètres'!$D$18+D233*'Changer les paramètres'!$D$19+E233*'Changer les paramètres'!$D$20+F233*'Changer les paramètres'!$D$21+G233*'Changer les paramètres'!$D$22+H233*'Changer les paramètres'!$D$23,0)</f>
        <v>0</v>
      </c>
      <c r="J233" s="6" t="str">
        <f>IF('Etape 2 - noter les actions'!M234="","",IF('Etape 2 - noter les actions'!M234="POSITIF",1,IF('Etape 2 - noter les actions'!M234="NEGATIF",-1,0)))</f>
        <v/>
      </c>
      <c r="K233" s="6" t="str">
        <f>IF('Etape 2 - noter les actions'!N234="","",IF('Etape 2 - noter les actions'!N234="POSITIF",1,IF('Etape 2 - noter les actions'!N234="NEGATIF",-1,0)))</f>
        <v/>
      </c>
      <c r="L233" s="6" t="str">
        <f>IF('Etape 2 - noter les actions'!O234="","",IF('Etape 2 - noter les actions'!O234="POSITIF",1,IF('Etape 2 - noter les actions'!O234="NEGATIF",-1,0)))</f>
        <v/>
      </c>
      <c r="M233" s="6" t="str">
        <f>IF('Etape 2 - noter les actions'!P234="","",IF('Etape 2 - noter les actions'!P234="POSITIF",1,IF('Etape 2 - noter les actions'!P234="NEGATIF",-1,0)))</f>
        <v/>
      </c>
      <c r="N233" s="6" t="str">
        <f>IF('Etape 2 - noter les actions'!Q234="","",IF('Etape 2 - noter les actions'!Q234="POSITIF",1,IF('Etape 2 - noter les actions'!Q234="NEGATIF",-1,0)))</f>
        <v/>
      </c>
      <c r="O233" s="6" t="str">
        <f>IF('Etape 2 - noter les actions'!R234="","",IF('Etape 2 - noter les actions'!R234="POSITIF",1,IF('Etape 2 - noter les actions'!R234="NEGATIF",-1,0)))</f>
        <v/>
      </c>
      <c r="P233" s="6" t="str">
        <f>IF('Etape 2 - noter les actions'!S234="","",IF('Etape 2 - noter les actions'!S234="POSITIF",1,IF('Etape 2 - noter les actions'!S234="NEGATIF",-1,0)))</f>
        <v/>
      </c>
      <c r="Q233" s="6">
        <f t="shared" si="4"/>
        <v>0</v>
      </c>
    </row>
    <row r="234" spans="1:17" x14ac:dyDescent="0.25">
      <c r="A234" s="3">
        <f>'Etape 2 - noter les actions'!A235</f>
        <v>0</v>
      </c>
      <c r="B234" s="5">
        <f>'Etape 2 - noter les actions'!D235</f>
        <v>0</v>
      </c>
      <c r="C234" s="3" t="str">
        <f>IFERROR(VLOOKUP('Etape 2 - noter les actions'!E235,'Changer les paramètres'!$B$11:$C$15,2,FALSE),"")</f>
        <v/>
      </c>
      <c r="D234" s="3" t="str">
        <f>IFERROR(VLOOKUP('Etape 2 - noter les actions'!F235,'Changer les paramètres'!$D$11:$E$15,2,FALSE),"")</f>
        <v/>
      </c>
      <c r="E234" s="3" t="str">
        <f>IFERROR(VLOOKUP('Etape 2 - noter les actions'!G235,'Changer les paramètres'!$F$11:$G$15,2,FALSE),"")</f>
        <v/>
      </c>
      <c r="F234" s="3" t="str">
        <f>IFERROR(VLOOKUP('Etape 2 - noter les actions'!H235,'Changer les paramètres'!$H$11:$I$15,2,FALSE),"")</f>
        <v/>
      </c>
      <c r="G234" s="3" t="str">
        <f>IFERROR(VLOOKUP('Etape 2 - noter les actions'!I235,'Changer les paramètres'!$J$11:$K$15,2,FALSE),"")</f>
        <v/>
      </c>
      <c r="H234" s="3" t="str">
        <f>IFERROR(VLOOKUP('Etape 2 - noter les actions'!J235,'Changer les paramètres'!$L$11:$M$15,2,FALSE),"")</f>
        <v/>
      </c>
      <c r="I234" s="5">
        <f>IFERROR(C234*'Changer les paramètres'!$D$18+D234*'Changer les paramètres'!$D$19+E234*'Changer les paramètres'!$D$20+F234*'Changer les paramètres'!$D$21+G234*'Changer les paramètres'!$D$22+H234*'Changer les paramètres'!$D$23,0)</f>
        <v>0</v>
      </c>
      <c r="J234" s="6" t="str">
        <f>IF('Etape 2 - noter les actions'!M235="","",IF('Etape 2 - noter les actions'!M235="POSITIF",1,IF('Etape 2 - noter les actions'!M235="NEGATIF",-1,0)))</f>
        <v/>
      </c>
      <c r="K234" s="6" t="str">
        <f>IF('Etape 2 - noter les actions'!N235="","",IF('Etape 2 - noter les actions'!N235="POSITIF",1,IF('Etape 2 - noter les actions'!N235="NEGATIF",-1,0)))</f>
        <v/>
      </c>
      <c r="L234" s="6" t="str">
        <f>IF('Etape 2 - noter les actions'!O235="","",IF('Etape 2 - noter les actions'!O235="POSITIF",1,IF('Etape 2 - noter les actions'!O235="NEGATIF",-1,0)))</f>
        <v/>
      </c>
      <c r="M234" s="6" t="str">
        <f>IF('Etape 2 - noter les actions'!P235="","",IF('Etape 2 - noter les actions'!P235="POSITIF",1,IF('Etape 2 - noter les actions'!P235="NEGATIF",-1,0)))</f>
        <v/>
      </c>
      <c r="N234" s="6" t="str">
        <f>IF('Etape 2 - noter les actions'!Q235="","",IF('Etape 2 - noter les actions'!Q235="POSITIF",1,IF('Etape 2 - noter les actions'!Q235="NEGATIF",-1,0)))</f>
        <v/>
      </c>
      <c r="O234" s="6" t="str">
        <f>IF('Etape 2 - noter les actions'!R235="","",IF('Etape 2 - noter les actions'!R235="POSITIF",1,IF('Etape 2 - noter les actions'!R235="NEGATIF",-1,0)))</f>
        <v/>
      </c>
      <c r="P234" s="6" t="str">
        <f>IF('Etape 2 - noter les actions'!S235="","",IF('Etape 2 - noter les actions'!S235="POSITIF",1,IF('Etape 2 - noter les actions'!S235="NEGATIF",-1,0)))</f>
        <v/>
      </c>
      <c r="Q234" s="6">
        <f t="shared" si="4"/>
        <v>0</v>
      </c>
    </row>
    <row r="235" spans="1:17" x14ac:dyDescent="0.25">
      <c r="A235" s="3">
        <f>'Etape 2 - noter les actions'!A236</f>
        <v>0</v>
      </c>
      <c r="B235" s="5">
        <f>'Etape 2 - noter les actions'!D236</f>
        <v>0</v>
      </c>
      <c r="C235" s="3" t="str">
        <f>IFERROR(VLOOKUP('Etape 2 - noter les actions'!E236,'Changer les paramètres'!$B$11:$C$15,2,FALSE),"")</f>
        <v/>
      </c>
      <c r="D235" s="3" t="str">
        <f>IFERROR(VLOOKUP('Etape 2 - noter les actions'!F236,'Changer les paramètres'!$D$11:$E$15,2,FALSE),"")</f>
        <v/>
      </c>
      <c r="E235" s="3" t="str">
        <f>IFERROR(VLOOKUP('Etape 2 - noter les actions'!G236,'Changer les paramètres'!$F$11:$G$15,2,FALSE),"")</f>
        <v/>
      </c>
      <c r="F235" s="3" t="str">
        <f>IFERROR(VLOOKUP('Etape 2 - noter les actions'!H236,'Changer les paramètres'!$H$11:$I$15,2,FALSE),"")</f>
        <v/>
      </c>
      <c r="G235" s="3" t="str">
        <f>IFERROR(VLOOKUP('Etape 2 - noter les actions'!I236,'Changer les paramètres'!$J$11:$K$15,2,FALSE),"")</f>
        <v/>
      </c>
      <c r="H235" s="3" t="str">
        <f>IFERROR(VLOOKUP('Etape 2 - noter les actions'!J236,'Changer les paramètres'!$L$11:$M$15,2,FALSE),"")</f>
        <v/>
      </c>
      <c r="I235" s="5">
        <f>IFERROR(C235*'Changer les paramètres'!$D$18+D235*'Changer les paramètres'!$D$19+E235*'Changer les paramètres'!$D$20+F235*'Changer les paramètres'!$D$21+G235*'Changer les paramètres'!$D$22+H235*'Changer les paramètres'!$D$23,0)</f>
        <v>0</v>
      </c>
      <c r="J235" s="6" t="str">
        <f>IF('Etape 2 - noter les actions'!M236="","",IF('Etape 2 - noter les actions'!M236="POSITIF",1,IF('Etape 2 - noter les actions'!M236="NEGATIF",-1,0)))</f>
        <v/>
      </c>
      <c r="K235" s="6" t="str">
        <f>IF('Etape 2 - noter les actions'!N236="","",IF('Etape 2 - noter les actions'!N236="POSITIF",1,IF('Etape 2 - noter les actions'!N236="NEGATIF",-1,0)))</f>
        <v/>
      </c>
      <c r="L235" s="6" t="str">
        <f>IF('Etape 2 - noter les actions'!O236="","",IF('Etape 2 - noter les actions'!O236="POSITIF",1,IF('Etape 2 - noter les actions'!O236="NEGATIF",-1,0)))</f>
        <v/>
      </c>
      <c r="M235" s="6" t="str">
        <f>IF('Etape 2 - noter les actions'!P236="","",IF('Etape 2 - noter les actions'!P236="POSITIF",1,IF('Etape 2 - noter les actions'!P236="NEGATIF",-1,0)))</f>
        <v/>
      </c>
      <c r="N235" s="6" t="str">
        <f>IF('Etape 2 - noter les actions'!Q236="","",IF('Etape 2 - noter les actions'!Q236="POSITIF",1,IF('Etape 2 - noter les actions'!Q236="NEGATIF",-1,0)))</f>
        <v/>
      </c>
      <c r="O235" s="6" t="str">
        <f>IF('Etape 2 - noter les actions'!R236="","",IF('Etape 2 - noter les actions'!R236="POSITIF",1,IF('Etape 2 - noter les actions'!R236="NEGATIF",-1,0)))</f>
        <v/>
      </c>
      <c r="P235" s="6" t="str">
        <f>IF('Etape 2 - noter les actions'!S236="","",IF('Etape 2 - noter les actions'!S236="POSITIF",1,IF('Etape 2 - noter les actions'!S236="NEGATIF",-1,0)))</f>
        <v/>
      </c>
      <c r="Q235" s="6">
        <f t="shared" si="4"/>
        <v>0</v>
      </c>
    </row>
    <row r="236" spans="1:17" x14ac:dyDescent="0.25">
      <c r="A236" s="3">
        <f>'Etape 2 - noter les actions'!A237</f>
        <v>0</v>
      </c>
      <c r="B236" s="5">
        <f>'Etape 2 - noter les actions'!D237</f>
        <v>0</v>
      </c>
      <c r="C236" s="3" t="str">
        <f>IFERROR(VLOOKUP('Etape 2 - noter les actions'!E237,'Changer les paramètres'!$B$11:$C$15,2,FALSE),"")</f>
        <v/>
      </c>
      <c r="D236" s="3" t="str">
        <f>IFERROR(VLOOKUP('Etape 2 - noter les actions'!F237,'Changer les paramètres'!$D$11:$E$15,2,FALSE),"")</f>
        <v/>
      </c>
      <c r="E236" s="3" t="str">
        <f>IFERROR(VLOOKUP('Etape 2 - noter les actions'!G237,'Changer les paramètres'!$F$11:$G$15,2,FALSE),"")</f>
        <v/>
      </c>
      <c r="F236" s="3" t="str">
        <f>IFERROR(VLOOKUP('Etape 2 - noter les actions'!H237,'Changer les paramètres'!$H$11:$I$15,2,FALSE),"")</f>
        <v/>
      </c>
      <c r="G236" s="3" t="str">
        <f>IFERROR(VLOOKUP('Etape 2 - noter les actions'!I237,'Changer les paramètres'!$J$11:$K$15,2,FALSE),"")</f>
        <v/>
      </c>
      <c r="H236" s="3" t="str">
        <f>IFERROR(VLOOKUP('Etape 2 - noter les actions'!J237,'Changer les paramètres'!$L$11:$M$15,2,FALSE),"")</f>
        <v/>
      </c>
      <c r="I236" s="5">
        <f>IFERROR(C236*'Changer les paramètres'!$D$18+D236*'Changer les paramètres'!$D$19+E236*'Changer les paramètres'!$D$20+F236*'Changer les paramètres'!$D$21+G236*'Changer les paramètres'!$D$22+H236*'Changer les paramètres'!$D$23,0)</f>
        <v>0</v>
      </c>
      <c r="J236" s="6" t="str">
        <f>IF('Etape 2 - noter les actions'!M237="","",IF('Etape 2 - noter les actions'!M237="POSITIF",1,IF('Etape 2 - noter les actions'!M237="NEGATIF",-1,0)))</f>
        <v/>
      </c>
      <c r="K236" s="6" t="str">
        <f>IF('Etape 2 - noter les actions'!N237="","",IF('Etape 2 - noter les actions'!N237="POSITIF",1,IF('Etape 2 - noter les actions'!N237="NEGATIF",-1,0)))</f>
        <v/>
      </c>
      <c r="L236" s="6" t="str">
        <f>IF('Etape 2 - noter les actions'!O237="","",IF('Etape 2 - noter les actions'!O237="POSITIF",1,IF('Etape 2 - noter les actions'!O237="NEGATIF",-1,0)))</f>
        <v/>
      </c>
      <c r="M236" s="6" t="str">
        <f>IF('Etape 2 - noter les actions'!P237="","",IF('Etape 2 - noter les actions'!P237="POSITIF",1,IF('Etape 2 - noter les actions'!P237="NEGATIF",-1,0)))</f>
        <v/>
      </c>
      <c r="N236" s="6" t="str">
        <f>IF('Etape 2 - noter les actions'!Q237="","",IF('Etape 2 - noter les actions'!Q237="POSITIF",1,IF('Etape 2 - noter les actions'!Q237="NEGATIF",-1,0)))</f>
        <v/>
      </c>
      <c r="O236" s="6" t="str">
        <f>IF('Etape 2 - noter les actions'!R237="","",IF('Etape 2 - noter les actions'!R237="POSITIF",1,IF('Etape 2 - noter les actions'!R237="NEGATIF",-1,0)))</f>
        <v/>
      </c>
      <c r="P236" s="6" t="str">
        <f>IF('Etape 2 - noter les actions'!S237="","",IF('Etape 2 - noter les actions'!S237="POSITIF",1,IF('Etape 2 - noter les actions'!S237="NEGATIF",-1,0)))</f>
        <v/>
      </c>
      <c r="Q236" s="6">
        <f t="shared" si="4"/>
        <v>0</v>
      </c>
    </row>
    <row r="237" spans="1:17" x14ac:dyDescent="0.25">
      <c r="A237" s="3">
        <f>'Etape 2 - noter les actions'!A238</f>
        <v>0</v>
      </c>
      <c r="B237" s="5">
        <f>'Etape 2 - noter les actions'!D238</f>
        <v>0</v>
      </c>
      <c r="C237" s="3" t="str">
        <f>IFERROR(VLOOKUP('Etape 2 - noter les actions'!E238,'Changer les paramètres'!$B$11:$C$15,2,FALSE),"")</f>
        <v/>
      </c>
      <c r="D237" s="3" t="str">
        <f>IFERROR(VLOOKUP('Etape 2 - noter les actions'!F238,'Changer les paramètres'!$D$11:$E$15,2,FALSE),"")</f>
        <v/>
      </c>
      <c r="E237" s="3" t="str">
        <f>IFERROR(VLOOKUP('Etape 2 - noter les actions'!G238,'Changer les paramètres'!$F$11:$G$15,2,FALSE),"")</f>
        <v/>
      </c>
      <c r="F237" s="3" t="str">
        <f>IFERROR(VLOOKUP('Etape 2 - noter les actions'!H238,'Changer les paramètres'!$H$11:$I$15,2,FALSE),"")</f>
        <v/>
      </c>
      <c r="G237" s="3" t="str">
        <f>IFERROR(VLOOKUP('Etape 2 - noter les actions'!I238,'Changer les paramètres'!$J$11:$K$15,2,FALSE),"")</f>
        <v/>
      </c>
      <c r="H237" s="3" t="str">
        <f>IFERROR(VLOOKUP('Etape 2 - noter les actions'!J238,'Changer les paramètres'!$L$11:$M$15,2,FALSE),"")</f>
        <v/>
      </c>
      <c r="I237" s="5">
        <f>IFERROR(C237*'Changer les paramètres'!$D$18+D237*'Changer les paramètres'!$D$19+E237*'Changer les paramètres'!$D$20+F237*'Changer les paramètres'!$D$21+G237*'Changer les paramètres'!$D$22+H237*'Changer les paramètres'!$D$23,0)</f>
        <v>0</v>
      </c>
      <c r="J237" s="6" t="str">
        <f>IF('Etape 2 - noter les actions'!M238="","",IF('Etape 2 - noter les actions'!M238="POSITIF",1,IF('Etape 2 - noter les actions'!M238="NEGATIF",-1,0)))</f>
        <v/>
      </c>
      <c r="K237" s="6" t="str">
        <f>IF('Etape 2 - noter les actions'!N238="","",IF('Etape 2 - noter les actions'!N238="POSITIF",1,IF('Etape 2 - noter les actions'!N238="NEGATIF",-1,0)))</f>
        <v/>
      </c>
      <c r="L237" s="6" t="str">
        <f>IF('Etape 2 - noter les actions'!O238="","",IF('Etape 2 - noter les actions'!O238="POSITIF",1,IF('Etape 2 - noter les actions'!O238="NEGATIF",-1,0)))</f>
        <v/>
      </c>
      <c r="M237" s="6" t="str">
        <f>IF('Etape 2 - noter les actions'!P238="","",IF('Etape 2 - noter les actions'!P238="POSITIF",1,IF('Etape 2 - noter les actions'!P238="NEGATIF",-1,0)))</f>
        <v/>
      </c>
      <c r="N237" s="6" t="str">
        <f>IF('Etape 2 - noter les actions'!Q238="","",IF('Etape 2 - noter les actions'!Q238="POSITIF",1,IF('Etape 2 - noter les actions'!Q238="NEGATIF",-1,0)))</f>
        <v/>
      </c>
      <c r="O237" s="6" t="str">
        <f>IF('Etape 2 - noter les actions'!R238="","",IF('Etape 2 - noter les actions'!R238="POSITIF",1,IF('Etape 2 - noter les actions'!R238="NEGATIF",-1,0)))</f>
        <v/>
      </c>
      <c r="P237" s="6" t="str">
        <f>IF('Etape 2 - noter les actions'!S238="","",IF('Etape 2 - noter les actions'!S238="POSITIF",1,IF('Etape 2 - noter les actions'!S238="NEGATIF",-1,0)))</f>
        <v/>
      </c>
      <c r="Q237" s="6">
        <f t="shared" si="4"/>
        <v>0</v>
      </c>
    </row>
    <row r="238" spans="1:17" x14ac:dyDescent="0.25">
      <c r="A238" s="3">
        <f>'Etape 2 - noter les actions'!A239</f>
        <v>0</v>
      </c>
      <c r="B238" s="5">
        <f>'Etape 2 - noter les actions'!D239</f>
        <v>0</v>
      </c>
      <c r="C238" s="3" t="str">
        <f>IFERROR(VLOOKUP('Etape 2 - noter les actions'!E239,'Changer les paramètres'!$B$11:$C$15,2,FALSE),"")</f>
        <v/>
      </c>
      <c r="D238" s="3" t="str">
        <f>IFERROR(VLOOKUP('Etape 2 - noter les actions'!F239,'Changer les paramètres'!$D$11:$E$15,2,FALSE),"")</f>
        <v/>
      </c>
      <c r="E238" s="3" t="str">
        <f>IFERROR(VLOOKUP('Etape 2 - noter les actions'!G239,'Changer les paramètres'!$F$11:$G$15,2,FALSE),"")</f>
        <v/>
      </c>
      <c r="F238" s="3" t="str">
        <f>IFERROR(VLOOKUP('Etape 2 - noter les actions'!H239,'Changer les paramètres'!$H$11:$I$15,2,FALSE),"")</f>
        <v/>
      </c>
      <c r="G238" s="3" t="str">
        <f>IFERROR(VLOOKUP('Etape 2 - noter les actions'!I239,'Changer les paramètres'!$J$11:$K$15,2,FALSE),"")</f>
        <v/>
      </c>
      <c r="H238" s="3" t="str">
        <f>IFERROR(VLOOKUP('Etape 2 - noter les actions'!J239,'Changer les paramètres'!$L$11:$M$15,2,FALSE),"")</f>
        <v/>
      </c>
      <c r="I238" s="5">
        <f>IFERROR(C238*'Changer les paramètres'!$D$18+D238*'Changer les paramètres'!$D$19+E238*'Changer les paramètres'!$D$20+F238*'Changer les paramètres'!$D$21+G238*'Changer les paramètres'!$D$22+H238*'Changer les paramètres'!$D$23,0)</f>
        <v>0</v>
      </c>
      <c r="J238" s="6" t="str">
        <f>IF('Etape 2 - noter les actions'!M239="","",IF('Etape 2 - noter les actions'!M239="POSITIF",1,IF('Etape 2 - noter les actions'!M239="NEGATIF",-1,0)))</f>
        <v/>
      </c>
      <c r="K238" s="6" t="str">
        <f>IF('Etape 2 - noter les actions'!N239="","",IF('Etape 2 - noter les actions'!N239="POSITIF",1,IF('Etape 2 - noter les actions'!N239="NEGATIF",-1,0)))</f>
        <v/>
      </c>
      <c r="L238" s="6" t="str">
        <f>IF('Etape 2 - noter les actions'!O239="","",IF('Etape 2 - noter les actions'!O239="POSITIF",1,IF('Etape 2 - noter les actions'!O239="NEGATIF",-1,0)))</f>
        <v/>
      </c>
      <c r="M238" s="6" t="str">
        <f>IF('Etape 2 - noter les actions'!P239="","",IF('Etape 2 - noter les actions'!P239="POSITIF",1,IF('Etape 2 - noter les actions'!P239="NEGATIF",-1,0)))</f>
        <v/>
      </c>
      <c r="N238" s="6" t="str">
        <f>IF('Etape 2 - noter les actions'!Q239="","",IF('Etape 2 - noter les actions'!Q239="POSITIF",1,IF('Etape 2 - noter les actions'!Q239="NEGATIF",-1,0)))</f>
        <v/>
      </c>
      <c r="O238" s="6" t="str">
        <f>IF('Etape 2 - noter les actions'!R239="","",IF('Etape 2 - noter les actions'!R239="POSITIF",1,IF('Etape 2 - noter les actions'!R239="NEGATIF",-1,0)))</f>
        <v/>
      </c>
      <c r="P238" s="6" t="str">
        <f>IF('Etape 2 - noter les actions'!S239="","",IF('Etape 2 - noter les actions'!S239="POSITIF",1,IF('Etape 2 - noter les actions'!S239="NEGATIF",-1,0)))</f>
        <v/>
      </c>
      <c r="Q238" s="6">
        <f t="shared" si="4"/>
        <v>0</v>
      </c>
    </row>
    <row r="239" spans="1:17" x14ac:dyDescent="0.25">
      <c r="A239" s="3">
        <f>'Etape 2 - noter les actions'!A240</f>
        <v>0</v>
      </c>
      <c r="B239" s="5">
        <f>'Etape 2 - noter les actions'!D240</f>
        <v>0</v>
      </c>
      <c r="C239" s="3" t="str">
        <f>IFERROR(VLOOKUP('Etape 2 - noter les actions'!E240,'Changer les paramètres'!$B$11:$C$15,2,FALSE),"")</f>
        <v/>
      </c>
      <c r="D239" s="3" t="str">
        <f>IFERROR(VLOOKUP('Etape 2 - noter les actions'!F240,'Changer les paramètres'!$D$11:$E$15,2,FALSE),"")</f>
        <v/>
      </c>
      <c r="E239" s="3" t="str">
        <f>IFERROR(VLOOKUP('Etape 2 - noter les actions'!G240,'Changer les paramètres'!$F$11:$G$15,2,FALSE),"")</f>
        <v/>
      </c>
      <c r="F239" s="3" t="str">
        <f>IFERROR(VLOOKUP('Etape 2 - noter les actions'!H240,'Changer les paramètres'!$H$11:$I$15,2,FALSE),"")</f>
        <v/>
      </c>
      <c r="G239" s="3" t="str">
        <f>IFERROR(VLOOKUP('Etape 2 - noter les actions'!I240,'Changer les paramètres'!$J$11:$K$15,2,FALSE),"")</f>
        <v/>
      </c>
      <c r="H239" s="3" t="str">
        <f>IFERROR(VLOOKUP('Etape 2 - noter les actions'!J240,'Changer les paramètres'!$L$11:$M$15,2,FALSE),"")</f>
        <v/>
      </c>
      <c r="I239" s="5">
        <f>IFERROR(C239*'Changer les paramètres'!$D$18+D239*'Changer les paramètres'!$D$19+E239*'Changer les paramètres'!$D$20+F239*'Changer les paramètres'!$D$21+G239*'Changer les paramètres'!$D$22+H239*'Changer les paramètres'!$D$23,0)</f>
        <v>0</v>
      </c>
      <c r="J239" s="6" t="str">
        <f>IF('Etape 2 - noter les actions'!M240="","",IF('Etape 2 - noter les actions'!M240="POSITIF",1,IF('Etape 2 - noter les actions'!M240="NEGATIF",-1,0)))</f>
        <v/>
      </c>
      <c r="K239" s="6" t="str">
        <f>IF('Etape 2 - noter les actions'!N240="","",IF('Etape 2 - noter les actions'!N240="POSITIF",1,IF('Etape 2 - noter les actions'!N240="NEGATIF",-1,0)))</f>
        <v/>
      </c>
      <c r="L239" s="6" t="str">
        <f>IF('Etape 2 - noter les actions'!O240="","",IF('Etape 2 - noter les actions'!O240="POSITIF",1,IF('Etape 2 - noter les actions'!O240="NEGATIF",-1,0)))</f>
        <v/>
      </c>
      <c r="M239" s="6" t="str">
        <f>IF('Etape 2 - noter les actions'!P240="","",IF('Etape 2 - noter les actions'!P240="POSITIF",1,IF('Etape 2 - noter les actions'!P240="NEGATIF",-1,0)))</f>
        <v/>
      </c>
      <c r="N239" s="6" t="str">
        <f>IF('Etape 2 - noter les actions'!Q240="","",IF('Etape 2 - noter les actions'!Q240="POSITIF",1,IF('Etape 2 - noter les actions'!Q240="NEGATIF",-1,0)))</f>
        <v/>
      </c>
      <c r="O239" s="6" t="str">
        <f>IF('Etape 2 - noter les actions'!R240="","",IF('Etape 2 - noter les actions'!R240="POSITIF",1,IF('Etape 2 - noter les actions'!R240="NEGATIF",-1,0)))</f>
        <v/>
      </c>
      <c r="P239" s="6" t="str">
        <f>IF('Etape 2 - noter les actions'!S240="","",IF('Etape 2 - noter les actions'!S240="POSITIF",1,IF('Etape 2 - noter les actions'!S240="NEGATIF",-1,0)))</f>
        <v/>
      </c>
      <c r="Q239" s="6">
        <f t="shared" si="4"/>
        <v>0</v>
      </c>
    </row>
    <row r="240" spans="1:17" x14ac:dyDescent="0.25">
      <c r="A240" s="3">
        <f>'Etape 2 - noter les actions'!A241</f>
        <v>0</v>
      </c>
      <c r="B240" s="5">
        <f>'Etape 2 - noter les actions'!D241</f>
        <v>0</v>
      </c>
      <c r="C240" s="3" t="str">
        <f>IFERROR(VLOOKUP('Etape 2 - noter les actions'!E241,'Changer les paramètres'!$B$11:$C$15,2,FALSE),"")</f>
        <v/>
      </c>
      <c r="D240" s="3" t="str">
        <f>IFERROR(VLOOKUP('Etape 2 - noter les actions'!F241,'Changer les paramètres'!$D$11:$E$15,2,FALSE),"")</f>
        <v/>
      </c>
      <c r="E240" s="3" t="str">
        <f>IFERROR(VLOOKUP('Etape 2 - noter les actions'!G241,'Changer les paramètres'!$F$11:$G$15,2,FALSE),"")</f>
        <v/>
      </c>
      <c r="F240" s="3" t="str">
        <f>IFERROR(VLOOKUP('Etape 2 - noter les actions'!H241,'Changer les paramètres'!$H$11:$I$15,2,FALSE),"")</f>
        <v/>
      </c>
      <c r="G240" s="3" t="str">
        <f>IFERROR(VLOOKUP('Etape 2 - noter les actions'!I241,'Changer les paramètres'!$J$11:$K$15,2,FALSE),"")</f>
        <v/>
      </c>
      <c r="H240" s="3" t="str">
        <f>IFERROR(VLOOKUP('Etape 2 - noter les actions'!J241,'Changer les paramètres'!$L$11:$M$15,2,FALSE),"")</f>
        <v/>
      </c>
      <c r="I240" s="5">
        <f>IFERROR(C240*'Changer les paramètres'!$D$18+D240*'Changer les paramètres'!$D$19+E240*'Changer les paramètres'!$D$20+F240*'Changer les paramètres'!$D$21+G240*'Changer les paramètres'!$D$22+H240*'Changer les paramètres'!$D$23,0)</f>
        <v>0</v>
      </c>
      <c r="J240" s="6" t="str">
        <f>IF('Etape 2 - noter les actions'!M241="","",IF('Etape 2 - noter les actions'!M241="POSITIF",1,IF('Etape 2 - noter les actions'!M241="NEGATIF",-1,0)))</f>
        <v/>
      </c>
      <c r="K240" s="6" t="str">
        <f>IF('Etape 2 - noter les actions'!N241="","",IF('Etape 2 - noter les actions'!N241="POSITIF",1,IF('Etape 2 - noter les actions'!N241="NEGATIF",-1,0)))</f>
        <v/>
      </c>
      <c r="L240" s="6" t="str">
        <f>IF('Etape 2 - noter les actions'!O241="","",IF('Etape 2 - noter les actions'!O241="POSITIF",1,IF('Etape 2 - noter les actions'!O241="NEGATIF",-1,0)))</f>
        <v/>
      </c>
      <c r="M240" s="6" t="str">
        <f>IF('Etape 2 - noter les actions'!P241="","",IF('Etape 2 - noter les actions'!P241="POSITIF",1,IF('Etape 2 - noter les actions'!P241="NEGATIF",-1,0)))</f>
        <v/>
      </c>
      <c r="N240" s="6" t="str">
        <f>IF('Etape 2 - noter les actions'!Q241="","",IF('Etape 2 - noter les actions'!Q241="POSITIF",1,IF('Etape 2 - noter les actions'!Q241="NEGATIF",-1,0)))</f>
        <v/>
      </c>
      <c r="O240" s="6" t="str">
        <f>IF('Etape 2 - noter les actions'!R241="","",IF('Etape 2 - noter les actions'!R241="POSITIF",1,IF('Etape 2 - noter les actions'!R241="NEGATIF",-1,0)))</f>
        <v/>
      </c>
      <c r="P240" s="6" t="str">
        <f>IF('Etape 2 - noter les actions'!S241="","",IF('Etape 2 - noter les actions'!S241="POSITIF",1,IF('Etape 2 - noter les actions'!S241="NEGATIF",-1,0)))</f>
        <v/>
      </c>
      <c r="Q240" s="6">
        <f t="shared" si="4"/>
        <v>0</v>
      </c>
    </row>
    <row r="241" spans="1:17" x14ac:dyDescent="0.25">
      <c r="A241" s="3">
        <f>'Etape 2 - noter les actions'!A242</f>
        <v>0</v>
      </c>
      <c r="B241" s="5">
        <f>'Etape 2 - noter les actions'!D242</f>
        <v>0</v>
      </c>
      <c r="C241" s="3" t="str">
        <f>IFERROR(VLOOKUP('Etape 2 - noter les actions'!E242,'Changer les paramètres'!$B$11:$C$15,2,FALSE),"")</f>
        <v/>
      </c>
      <c r="D241" s="3" t="str">
        <f>IFERROR(VLOOKUP('Etape 2 - noter les actions'!F242,'Changer les paramètres'!$D$11:$E$15,2,FALSE),"")</f>
        <v/>
      </c>
      <c r="E241" s="3" t="str">
        <f>IFERROR(VLOOKUP('Etape 2 - noter les actions'!G242,'Changer les paramètres'!$F$11:$G$15,2,FALSE),"")</f>
        <v/>
      </c>
      <c r="F241" s="3" t="str">
        <f>IFERROR(VLOOKUP('Etape 2 - noter les actions'!H242,'Changer les paramètres'!$H$11:$I$15,2,FALSE),"")</f>
        <v/>
      </c>
      <c r="G241" s="3" t="str">
        <f>IFERROR(VLOOKUP('Etape 2 - noter les actions'!I242,'Changer les paramètres'!$J$11:$K$15,2,FALSE),"")</f>
        <v/>
      </c>
      <c r="H241" s="3" t="str">
        <f>IFERROR(VLOOKUP('Etape 2 - noter les actions'!J242,'Changer les paramètres'!$L$11:$M$15,2,FALSE),"")</f>
        <v/>
      </c>
      <c r="I241" s="5">
        <f>IFERROR(C241*'Changer les paramètres'!$D$18+D241*'Changer les paramètres'!$D$19+E241*'Changer les paramètres'!$D$20+F241*'Changer les paramètres'!$D$21+G241*'Changer les paramètres'!$D$22+H241*'Changer les paramètres'!$D$23,0)</f>
        <v>0</v>
      </c>
      <c r="J241" s="6" t="str">
        <f>IF('Etape 2 - noter les actions'!M242="","",IF('Etape 2 - noter les actions'!M242="POSITIF",1,IF('Etape 2 - noter les actions'!M242="NEGATIF",-1,0)))</f>
        <v/>
      </c>
      <c r="K241" s="6" t="str">
        <f>IF('Etape 2 - noter les actions'!N242="","",IF('Etape 2 - noter les actions'!N242="POSITIF",1,IF('Etape 2 - noter les actions'!N242="NEGATIF",-1,0)))</f>
        <v/>
      </c>
      <c r="L241" s="6" t="str">
        <f>IF('Etape 2 - noter les actions'!O242="","",IF('Etape 2 - noter les actions'!O242="POSITIF",1,IF('Etape 2 - noter les actions'!O242="NEGATIF",-1,0)))</f>
        <v/>
      </c>
      <c r="M241" s="6" t="str">
        <f>IF('Etape 2 - noter les actions'!P242="","",IF('Etape 2 - noter les actions'!P242="POSITIF",1,IF('Etape 2 - noter les actions'!P242="NEGATIF",-1,0)))</f>
        <v/>
      </c>
      <c r="N241" s="6" t="str">
        <f>IF('Etape 2 - noter les actions'!Q242="","",IF('Etape 2 - noter les actions'!Q242="POSITIF",1,IF('Etape 2 - noter les actions'!Q242="NEGATIF",-1,0)))</f>
        <v/>
      </c>
      <c r="O241" s="6" t="str">
        <f>IF('Etape 2 - noter les actions'!R242="","",IF('Etape 2 - noter les actions'!R242="POSITIF",1,IF('Etape 2 - noter les actions'!R242="NEGATIF",-1,0)))</f>
        <v/>
      </c>
      <c r="P241" s="6" t="str">
        <f>IF('Etape 2 - noter les actions'!S242="","",IF('Etape 2 - noter les actions'!S242="POSITIF",1,IF('Etape 2 - noter les actions'!S242="NEGATIF",-1,0)))</f>
        <v/>
      </c>
      <c r="Q241" s="6">
        <f t="shared" si="4"/>
        <v>0</v>
      </c>
    </row>
    <row r="242" spans="1:17" x14ac:dyDescent="0.25">
      <c r="A242" s="3">
        <f>'Etape 2 - noter les actions'!A243</f>
        <v>0</v>
      </c>
      <c r="B242" s="5">
        <f>'Etape 2 - noter les actions'!D243</f>
        <v>0</v>
      </c>
      <c r="C242" s="3" t="str">
        <f>IFERROR(VLOOKUP('Etape 2 - noter les actions'!E243,'Changer les paramètres'!$B$11:$C$15,2,FALSE),"")</f>
        <v/>
      </c>
      <c r="D242" s="3" t="str">
        <f>IFERROR(VLOOKUP('Etape 2 - noter les actions'!F243,'Changer les paramètres'!$D$11:$E$15,2,FALSE),"")</f>
        <v/>
      </c>
      <c r="E242" s="3" t="str">
        <f>IFERROR(VLOOKUP('Etape 2 - noter les actions'!G243,'Changer les paramètres'!$F$11:$G$15,2,FALSE),"")</f>
        <v/>
      </c>
      <c r="F242" s="3" t="str">
        <f>IFERROR(VLOOKUP('Etape 2 - noter les actions'!H243,'Changer les paramètres'!$H$11:$I$15,2,FALSE),"")</f>
        <v/>
      </c>
      <c r="G242" s="3" t="str">
        <f>IFERROR(VLOOKUP('Etape 2 - noter les actions'!I243,'Changer les paramètres'!$J$11:$K$15,2,FALSE),"")</f>
        <v/>
      </c>
      <c r="H242" s="3" t="str">
        <f>IFERROR(VLOOKUP('Etape 2 - noter les actions'!J243,'Changer les paramètres'!$L$11:$M$15,2,FALSE),"")</f>
        <v/>
      </c>
      <c r="I242" s="5">
        <f>IFERROR(C242*'Changer les paramètres'!$D$18+D242*'Changer les paramètres'!$D$19+E242*'Changer les paramètres'!$D$20+F242*'Changer les paramètres'!$D$21+G242*'Changer les paramètres'!$D$22+H242*'Changer les paramètres'!$D$23,0)</f>
        <v>0</v>
      </c>
      <c r="J242" s="6" t="str">
        <f>IF('Etape 2 - noter les actions'!M243="","",IF('Etape 2 - noter les actions'!M243="POSITIF",1,IF('Etape 2 - noter les actions'!M243="NEGATIF",-1,0)))</f>
        <v/>
      </c>
      <c r="K242" s="6" t="str">
        <f>IF('Etape 2 - noter les actions'!N243="","",IF('Etape 2 - noter les actions'!N243="POSITIF",1,IF('Etape 2 - noter les actions'!N243="NEGATIF",-1,0)))</f>
        <v/>
      </c>
      <c r="L242" s="6" t="str">
        <f>IF('Etape 2 - noter les actions'!O243="","",IF('Etape 2 - noter les actions'!O243="POSITIF",1,IF('Etape 2 - noter les actions'!O243="NEGATIF",-1,0)))</f>
        <v/>
      </c>
      <c r="M242" s="6" t="str">
        <f>IF('Etape 2 - noter les actions'!P243="","",IF('Etape 2 - noter les actions'!P243="POSITIF",1,IF('Etape 2 - noter les actions'!P243="NEGATIF",-1,0)))</f>
        <v/>
      </c>
      <c r="N242" s="6" t="str">
        <f>IF('Etape 2 - noter les actions'!Q243="","",IF('Etape 2 - noter les actions'!Q243="POSITIF",1,IF('Etape 2 - noter les actions'!Q243="NEGATIF",-1,0)))</f>
        <v/>
      </c>
      <c r="O242" s="6" t="str">
        <f>IF('Etape 2 - noter les actions'!R243="","",IF('Etape 2 - noter les actions'!R243="POSITIF",1,IF('Etape 2 - noter les actions'!R243="NEGATIF",-1,0)))</f>
        <v/>
      </c>
      <c r="P242" s="6" t="str">
        <f>IF('Etape 2 - noter les actions'!S243="","",IF('Etape 2 - noter les actions'!S243="POSITIF",1,IF('Etape 2 - noter les actions'!S243="NEGATIF",-1,0)))</f>
        <v/>
      </c>
      <c r="Q242" s="6">
        <f t="shared" si="4"/>
        <v>0</v>
      </c>
    </row>
    <row r="243" spans="1:17" x14ac:dyDescent="0.25">
      <c r="A243" s="3">
        <f>'Etape 2 - noter les actions'!A244</f>
        <v>0</v>
      </c>
      <c r="B243" s="5">
        <f>'Etape 2 - noter les actions'!D244</f>
        <v>0</v>
      </c>
      <c r="C243" s="3" t="str">
        <f>IFERROR(VLOOKUP('Etape 2 - noter les actions'!E244,'Changer les paramètres'!$B$11:$C$15,2,FALSE),"")</f>
        <v/>
      </c>
      <c r="D243" s="3" t="str">
        <f>IFERROR(VLOOKUP('Etape 2 - noter les actions'!F244,'Changer les paramètres'!$D$11:$E$15,2,FALSE),"")</f>
        <v/>
      </c>
      <c r="E243" s="3" t="str">
        <f>IFERROR(VLOOKUP('Etape 2 - noter les actions'!G244,'Changer les paramètres'!$F$11:$G$15,2,FALSE),"")</f>
        <v/>
      </c>
      <c r="F243" s="3" t="str">
        <f>IFERROR(VLOOKUP('Etape 2 - noter les actions'!H244,'Changer les paramètres'!$H$11:$I$15,2,FALSE),"")</f>
        <v/>
      </c>
      <c r="G243" s="3" t="str">
        <f>IFERROR(VLOOKUP('Etape 2 - noter les actions'!I244,'Changer les paramètres'!$J$11:$K$15,2,FALSE),"")</f>
        <v/>
      </c>
      <c r="H243" s="3" t="str">
        <f>IFERROR(VLOOKUP('Etape 2 - noter les actions'!J244,'Changer les paramètres'!$L$11:$M$15,2,FALSE),"")</f>
        <v/>
      </c>
      <c r="I243" s="5">
        <f>IFERROR(C243*'Changer les paramètres'!$D$18+D243*'Changer les paramètres'!$D$19+E243*'Changer les paramètres'!$D$20+F243*'Changer les paramètres'!$D$21+G243*'Changer les paramètres'!$D$22+H243*'Changer les paramètres'!$D$23,0)</f>
        <v>0</v>
      </c>
      <c r="J243" s="6" t="str">
        <f>IF('Etape 2 - noter les actions'!M244="","",IF('Etape 2 - noter les actions'!M244="POSITIF",1,IF('Etape 2 - noter les actions'!M244="NEGATIF",-1,0)))</f>
        <v/>
      </c>
      <c r="K243" s="6" t="str">
        <f>IF('Etape 2 - noter les actions'!N244="","",IF('Etape 2 - noter les actions'!N244="POSITIF",1,IF('Etape 2 - noter les actions'!N244="NEGATIF",-1,0)))</f>
        <v/>
      </c>
      <c r="L243" s="6" t="str">
        <f>IF('Etape 2 - noter les actions'!O244="","",IF('Etape 2 - noter les actions'!O244="POSITIF",1,IF('Etape 2 - noter les actions'!O244="NEGATIF",-1,0)))</f>
        <v/>
      </c>
      <c r="M243" s="6" t="str">
        <f>IF('Etape 2 - noter les actions'!P244="","",IF('Etape 2 - noter les actions'!P244="POSITIF",1,IF('Etape 2 - noter les actions'!P244="NEGATIF",-1,0)))</f>
        <v/>
      </c>
      <c r="N243" s="6" t="str">
        <f>IF('Etape 2 - noter les actions'!Q244="","",IF('Etape 2 - noter les actions'!Q244="POSITIF",1,IF('Etape 2 - noter les actions'!Q244="NEGATIF",-1,0)))</f>
        <v/>
      </c>
      <c r="O243" s="6" t="str">
        <f>IF('Etape 2 - noter les actions'!R244="","",IF('Etape 2 - noter les actions'!R244="POSITIF",1,IF('Etape 2 - noter les actions'!R244="NEGATIF",-1,0)))</f>
        <v/>
      </c>
      <c r="P243" s="6" t="str">
        <f>IF('Etape 2 - noter les actions'!S244="","",IF('Etape 2 - noter les actions'!S244="POSITIF",1,IF('Etape 2 - noter les actions'!S244="NEGATIF",-1,0)))</f>
        <v/>
      </c>
      <c r="Q243" s="6">
        <f t="shared" si="4"/>
        <v>0</v>
      </c>
    </row>
    <row r="244" spans="1:17" x14ac:dyDescent="0.25">
      <c r="A244" s="3">
        <f>'Etape 2 - noter les actions'!A245</f>
        <v>0</v>
      </c>
      <c r="B244" s="5">
        <f>'Etape 2 - noter les actions'!D245</f>
        <v>0</v>
      </c>
      <c r="C244" s="3" t="str">
        <f>IFERROR(VLOOKUP('Etape 2 - noter les actions'!E245,'Changer les paramètres'!$B$11:$C$15,2,FALSE),"")</f>
        <v/>
      </c>
      <c r="D244" s="3" t="str">
        <f>IFERROR(VLOOKUP('Etape 2 - noter les actions'!F245,'Changer les paramètres'!$D$11:$E$15,2,FALSE),"")</f>
        <v/>
      </c>
      <c r="E244" s="3" t="str">
        <f>IFERROR(VLOOKUP('Etape 2 - noter les actions'!G245,'Changer les paramètres'!$F$11:$G$15,2,FALSE),"")</f>
        <v/>
      </c>
      <c r="F244" s="3" t="str">
        <f>IFERROR(VLOOKUP('Etape 2 - noter les actions'!H245,'Changer les paramètres'!$H$11:$I$15,2,FALSE),"")</f>
        <v/>
      </c>
      <c r="G244" s="3" t="str">
        <f>IFERROR(VLOOKUP('Etape 2 - noter les actions'!I245,'Changer les paramètres'!$J$11:$K$15,2,FALSE),"")</f>
        <v/>
      </c>
      <c r="H244" s="3" t="str">
        <f>IFERROR(VLOOKUP('Etape 2 - noter les actions'!J245,'Changer les paramètres'!$L$11:$M$15,2,FALSE),"")</f>
        <v/>
      </c>
      <c r="I244" s="5">
        <f>IFERROR(C244*'Changer les paramètres'!$D$18+D244*'Changer les paramètres'!$D$19+E244*'Changer les paramètres'!$D$20+F244*'Changer les paramètres'!$D$21+G244*'Changer les paramètres'!$D$22+H244*'Changer les paramètres'!$D$23,0)</f>
        <v>0</v>
      </c>
      <c r="J244" s="6" t="str">
        <f>IF('Etape 2 - noter les actions'!M245="","",IF('Etape 2 - noter les actions'!M245="POSITIF",1,IF('Etape 2 - noter les actions'!M245="NEGATIF",-1,0)))</f>
        <v/>
      </c>
      <c r="K244" s="6" t="str">
        <f>IF('Etape 2 - noter les actions'!N245="","",IF('Etape 2 - noter les actions'!N245="POSITIF",1,IF('Etape 2 - noter les actions'!N245="NEGATIF",-1,0)))</f>
        <v/>
      </c>
      <c r="L244" s="6" t="str">
        <f>IF('Etape 2 - noter les actions'!O245="","",IF('Etape 2 - noter les actions'!O245="POSITIF",1,IF('Etape 2 - noter les actions'!O245="NEGATIF",-1,0)))</f>
        <v/>
      </c>
      <c r="M244" s="6" t="str">
        <f>IF('Etape 2 - noter les actions'!P245="","",IF('Etape 2 - noter les actions'!P245="POSITIF",1,IF('Etape 2 - noter les actions'!P245="NEGATIF",-1,0)))</f>
        <v/>
      </c>
      <c r="N244" s="6" t="str">
        <f>IF('Etape 2 - noter les actions'!Q245="","",IF('Etape 2 - noter les actions'!Q245="POSITIF",1,IF('Etape 2 - noter les actions'!Q245="NEGATIF",-1,0)))</f>
        <v/>
      </c>
      <c r="O244" s="6" t="str">
        <f>IF('Etape 2 - noter les actions'!R245="","",IF('Etape 2 - noter les actions'!R245="POSITIF",1,IF('Etape 2 - noter les actions'!R245="NEGATIF",-1,0)))</f>
        <v/>
      </c>
      <c r="P244" s="6" t="str">
        <f>IF('Etape 2 - noter les actions'!S245="","",IF('Etape 2 - noter les actions'!S245="POSITIF",1,IF('Etape 2 - noter les actions'!S245="NEGATIF",-1,0)))</f>
        <v/>
      </c>
      <c r="Q244" s="6">
        <f t="shared" si="4"/>
        <v>0</v>
      </c>
    </row>
    <row r="245" spans="1:17" x14ac:dyDescent="0.25">
      <c r="A245" s="3">
        <f>'Etape 2 - noter les actions'!A246</f>
        <v>0</v>
      </c>
      <c r="B245" s="5">
        <f>'Etape 2 - noter les actions'!D246</f>
        <v>0</v>
      </c>
      <c r="C245" s="3" t="str">
        <f>IFERROR(VLOOKUP('Etape 2 - noter les actions'!E246,'Changer les paramètres'!$B$11:$C$15,2,FALSE),"")</f>
        <v/>
      </c>
      <c r="D245" s="3" t="str">
        <f>IFERROR(VLOOKUP('Etape 2 - noter les actions'!F246,'Changer les paramètres'!$D$11:$E$15,2,FALSE),"")</f>
        <v/>
      </c>
      <c r="E245" s="3" t="str">
        <f>IFERROR(VLOOKUP('Etape 2 - noter les actions'!G246,'Changer les paramètres'!$F$11:$G$15,2,FALSE),"")</f>
        <v/>
      </c>
      <c r="F245" s="3" t="str">
        <f>IFERROR(VLOOKUP('Etape 2 - noter les actions'!H246,'Changer les paramètres'!$H$11:$I$15,2,FALSE),"")</f>
        <v/>
      </c>
      <c r="G245" s="3" t="str">
        <f>IFERROR(VLOOKUP('Etape 2 - noter les actions'!I246,'Changer les paramètres'!$J$11:$K$15,2,FALSE),"")</f>
        <v/>
      </c>
      <c r="H245" s="3" t="str">
        <f>IFERROR(VLOOKUP('Etape 2 - noter les actions'!J246,'Changer les paramètres'!$L$11:$M$15,2,FALSE),"")</f>
        <v/>
      </c>
      <c r="I245" s="5">
        <f>IFERROR(C245*'Changer les paramètres'!$D$18+D245*'Changer les paramètres'!$D$19+E245*'Changer les paramètres'!$D$20+F245*'Changer les paramètres'!$D$21+G245*'Changer les paramètres'!$D$22+H245*'Changer les paramètres'!$D$23,0)</f>
        <v>0</v>
      </c>
      <c r="J245" s="6" t="str">
        <f>IF('Etape 2 - noter les actions'!M246="","",IF('Etape 2 - noter les actions'!M246="POSITIF",1,IF('Etape 2 - noter les actions'!M246="NEGATIF",-1,0)))</f>
        <v/>
      </c>
      <c r="K245" s="6" t="str">
        <f>IF('Etape 2 - noter les actions'!N246="","",IF('Etape 2 - noter les actions'!N246="POSITIF",1,IF('Etape 2 - noter les actions'!N246="NEGATIF",-1,0)))</f>
        <v/>
      </c>
      <c r="L245" s="6" t="str">
        <f>IF('Etape 2 - noter les actions'!O246="","",IF('Etape 2 - noter les actions'!O246="POSITIF",1,IF('Etape 2 - noter les actions'!O246="NEGATIF",-1,0)))</f>
        <v/>
      </c>
      <c r="M245" s="6" t="str">
        <f>IF('Etape 2 - noter les actions'!P246="","",IF('Etape 2 - noter les actions'!P246="POSITIF",1,IF('Etape 2 - noter les actions'!P246="NEGATIF",-1,0)))</f>
        <v/>
      </c>
      <c r="N245" s="6" t="str">
        <f>IF('Etape 2 - noter les actions'!Q246="","",IF('Etape 2 - noter les actions'!Q246="POSITIF",1,IF('Etape 2 - noter les actions'!Q246="NEGATIF",-1,0)))</f>
        <v/>
      </c>
      <c r="O245" s="6" t="str">
        <f>IF('Etape 2 - noter les actions'!R246="","",IF('Etape 2 - noter les actions'!R246="POSITIF",1,IF('Etape 2 - noter les actions'!R246="NEGATIF",-1,0)))</f>
        <v/>
      </c>
      <c r="P245" s="6" t="str">
        <f>IF('Etape 2 - noter les actions'!S246="","",IF('Etape 2 - noter les actions'!S246="POSITIF",1,IF('Etape 2 - noter les actions'!S246="NEGATIF",-1,0)))</f>
        <v/>
      </c>
      <c r="Q245" s="6">
        <f t="shared" si="4"/>
        <v>0</v>
      </c>
    </row>
    <row r="246" spans="1:17" x14ac:dyDescent="0.25">
      <c r="A246" s="3">
        <f>'Etape 2 - noter les actions'!A247</f>
        <v>0</v>
      </c>
      <c r="B246" s="5">
        <f>'Etape 2 - noter les actions'!D247</f>
        <v>0</v>
      </c>
      <c r="C246" s="3" t="str">
        <f>IFERROR(VLOOKUP('Etape 2 - noter les actions'!E247,'Changer les paramètres'!$B$11:$C$15,2,FALSE),"")</f>
        <v/>
      </c>
      <c r="D246" s="3" t="str">
        <f>IFERROR(VLOOKUP('Etape 2 - noter les actions'!F247,'Changer les paramètres'!$D$11:$E$15,2,FALSE),"")</f>
        <v/>
      </c>
      <c r="E246" s="3" t="str">
        <f>IFERROR(VLOOKUP('Etape 2 - noter les actions'!G247,'Changer les paramètres'!$F$11:$G$15,2,FALSE),"")</f>
        <v/>
      </c>
      <c r="F246" s="3" t="str">
        <f>IFERROR(VLOOKUP('Etape 2 - noter les actions'!H247,'Changer les paramètres'!$H$11:$I$15,2,FALSE),"")</f>
        <v/>
      </c>
      <c r="G246" s="3" t="str">
        <f>IFERROR(VLOOKUP('Etape 2 - noter les actions'!I247,'Changer les paramètres'!$J$11:$K$15,2,FALSE),"")</f>
        <v/>
      </c>
      <c r="H246" s="3" t="str">
        <f>IFERROR(VLOOKUP('Etape 2 - noter les actions'!J247,'Changer les paramètres'!$L$11:$M$15,2,FALSE),"")</f>
        <v/>
      </c>
      <c r="I246" s="5">
        <f>IFERROR(C246*'Changer les paramètres'!$D$18+D246*'Changer les paramètres'!$D$19+E246*'Changer les paramètres'!$D$20+F246*'Changer les paramètres'!$D$21+G246*'Changer les paramètres'!$D$22+H246*'Changer les paramètres'!$D$23,0)</f>
        <v>0</v>
      </c>
      <c r="J246" s="6" t="str">
        <f>IF('Etape 2 - noter les actions'!M247="","",IF('Etape 2 - noter les actions'!M247="POSITIF",1,IF('Etape 2 - noter les actions'!M247="NEGATIF",-1,0)))</f>
        <v/>
      </c>
      <c r="K246" s="6" t="str">
        <f>IF('Etape 2 - noter les actions'!N247="","",IF('Etape 2 - noter les actions'!N247="POSITIF",1,IF('Etape 2 - noter les actions'!N247="NEGATIF",-1,0)))</f>
        <v/>
      </c>
      <c r="L246" s="6" t="str">
        <f>IF('Etape 2 - noter les actions'!O247="","",IF('Etape 2 - noter les actions'!O247="POSITIF",1,IF('Etape 2 - noter les actions'!O247="NEGATIF",-1,0)))</f>
        <v/>
      </c>
      <c r="M246" s="6" t="str">
        <f>IF('Etape 2 - noter les actions'!P247="","",IF('Etape 2 - noter les actions'!P247="POSITIF",1,IF('Etape 2 - noter les actions'!P247="NEGATIF",-1,0)))</f>
        <v/>
      </c>
      <c r="N246" s="6" t="str">
        <f>IF('Etape 2 - noter les actions'!Q247="","",IF('Etape 2 - noter les actions'!Q247="POSITIF",1,IF('Etape 2 - noter les actions'!Q247="NEGATIF",-1,0)))</f>
        <v/>
      </c>
      <c r="O246" s="6" t="str">
        <f>IF('Etape 2 - noter les actions'!R247="","",IF('Etape 2 - noter les actions'!R247="POSITIF",1,IF('Etape 2 - noter les actions'!R247="NEGATIF",-1,0)))</f>
        <v/>
      </c>
      <c r="P246" s="6" t="str">
        <f>IF('Etape 2 - noter les actions'!S247="","",IF('Etape 2 - noter les actions'!S247="POSITIF",1,IF('Etape 2 - noter les actions'!S247="NEGATIF",-1,0)))</f>
        <v/>
      </c>
      <c r="Q246" s="6">
        <f t="shared" si="4"/>
        <v>0</v>
      </c>
    </row>
    <row r="247" spans="1:17" x14ac:dyDescent="0.25">
      <c r="A247" s="3">
        <f>'Etape 2 - noter les actions'!A248</f>
        <v>0</v>
      </c>
      <c r="B247" s="5">
        <f>'Etape 2 - noter les actions'!D248</f>
        <v>0</v>
      </c>
      <c r="C247" s="3" t="str">
        <f>IFERROR(VLOOKUP('Etape 2 - noter les actions'!E248,'Changer les paramètres'!$B$11:$C$15,2,FALSE),"")</f>
        <v/>
      </c>
      <c r="D247" s="3" t="str">
        <f>IFERROR(VLOOKUP('Etape 2 - noter les actions'!F248,'Changer les paramètres'!$D$11:$E$15,2,FALSE),"")</f>
        <v/>
      </c>
      <c r="E247" s="3" t="str">
        <f>IFERROR(VLOOKUP('Etape 2 - noter les actions'!G248,'Changer les paramètres'!$F$11:$G$15,2,FALSE),"")</f>
        <v/>
      </c>
      <c r="F247" s="3" t="str">
        <f>IFERROR(VLOOKUP('Etape 2 - noter les actions'!H248,'Changer les paramètres'!$H$11:$I$15,2,FALSE),"")</f>
        <v/>
      </c>
      <c r="G247" s="3" t="str">
        <f>IFERROR(VLOOKUP('Etape 2 - noter les actions'!I248,'Changer les paramètres'!$J$11:$K$15,2,FALSE),"")</f>
        <v/>
      </c>
      <c r="H247" s="3" t="str">
        <f>IFERROR(VLOOKUP('Etape 2 - noter les actions'!J248,'Changer les paramètres'!$L$11:$M$15,2,FALSE),"")</f>
        <v/>
      </c>
      <c r="I247" s="5">
        <f>IFERROR(C247*'Changer les paramètres'!$D$18+D247*'Changer les paramètres'!$D$19+E247*'Changer les paramètres'!$D$20+F247*'Changer les paramètres'!$D$21+G247*'Changer les paramètres'!$D$22+H247*'Changer les paramètres'!$D$23,0)</f>
        <v>0</v>
      </c>
      <c r="J247" s="6" t="str">
        <f>IF('Etape 2 - noter les actions'!M248="","",IF('Etape 2 - noter les actions'!M248="POSITIF",1,IF('Etape 2 - noter les actions'!M248="NEGATIF",-1,0)))</f>
        <v/>
      </c>
      <c r="K247" s="6" t="str">
        <f>IF('Etape 2 - noter les actions'!N248="","",IF('Etape 2 - noter les actions'!N248="POSITIF",1,IF('Etape 2 - noter les actions'!N248="NEGATIF",-1,0)))</f>
        <v/>
      </c>
      <c r="L247" s="6" t="str">
        <f>IF('Etape 2 - noter les actions'!O248="","",IF('Etape 2 - noter les actions'!O248="POSITIF",1,IF('Etape 2 - noter les actions'!O248="NEGATIF",-1,0)))</f>
        <v/>
      </c>
      <c r="M247" s="6" t="str">
        <f>IF('Etape 2 - noter les actions'!P248="","",IF('Etape 2 - noter les actions'!P248="POSITIF",1,IF('Etape 2 - noter les actions'!P248="NEGATIF",-1,0)))</f>
        <v/>
      </c>
      <c r="N247" s="6" t="str">
        <f>IF('Etape 2 - noter les actions'!Q248="","",IF('Etape 2 - noter les actions'!Q248="POSITIF",1,IF('Etape 2 - noter les actions'!Q248="NEGATIF",-1,0)))</f>
        <v/>
      </c>
      <c r="O247" s="6" t="str">
        <f>IF('Etape 2 - noter les actions'!R248="","",IF('Etape 2 - noter les actions'!R248="POSITIF",1,IF('Etape 2 - noter les actions'!R248="NEGATIF",-1,0)))</f>
        <v/>
      </c>
      <c r="P247" s="6" t="str">
        <f>IF('Etape 2 - noter les actions'!S248="","",IF('Etape 2 - noter les actions'!S248="POSITIF",1,IF('Etape 2 - noter les actions'!S248="NEGATIF",-1,0)))</f>
        <v/>
      </c>
      <c r="Q247" s="6">
        <f t="shared" si="4"/>
        <v>0</v>
      </c>
    </row>
    <row r="248" spans="1:17" x14ac:dyDescent="0.25">
      <c r="A248" s="3">
        <f>'Etape 2 - noter les actions'!A249</f>
        <v>0</v>
      </c>
      <c r="B248" s="5">
        <f>'Etape 2 - noter les actions'!D249</f>
        <v>0</v>
      </c>
      <c r="C248" s="3" t="str">
        <f>IFERROR(VLOOKUP('Etape 2 - noter les actions'!E249,'Changer les paramètres'!$B$11:$C$15,2,FALSE),"")</f>
        <v/>
      </c>
      <c r="D248" s="3" t="str">
        <f>IFERROR(VLOOKUP('Etape 2 - noter les actions'!F249,'Changer les paramètres'!$D$11:$E$15,2,FALSE),"")</f>
        <v/>
      </c>
      <c r="E248" s="3" t="str">
        <f>IFERROR(VLOOKUP('Etape 2 - noter les actions'!G249,'Changer les paramètres'!$F$11:$G$15,2,FALSE),"")</f>
        <v/>
      </c>
      <c r="F248" s="3" t="str">
        <f>IFERROR(VLOOKUP('Etape 2 - noter les actions'!H249,'Changer les paramètres'!$H$11:$I$15,2,FALSE),"")</f>
        <v/>
      </c>
      <c r="G248" s="3" t="str">
        <f>IFERROR(VLOOKUP('Etape 2 - noter les actions'!I249,'Changer les paramètres'!$J$11:$K$15,2,FALSE),"")</f>
        <v/>
      </c>
      <c r="H248" s="3" t="str">
        <f>IFERROR(VLOOKUP('Etape 2 - noter les actions'!J249,'Changer les paramètres'!$L$11:$M$15,2,FALSE),"")</f>
        <v/>
      </c>
      <c r="I248" s="5">
        <f>IFERROR(C248*'Changer les paramètres'!$D$18+D248*'Changer les paramètres'!$D$19+E248*'Changer les paramètres'!$D$20+F248*'Changer les paramètres'!$D$21+G248*'Changer les paramètres'!$D$22+H248*'Changer les paramètres'!$D$23,0)</f>
        <v>0</v>
      </c>
      <c r="J248" s="6" t="str">
        <f>IF('Etape 2 - noter les actions'!M249="","",IF('Etape 2 - noter les actions'!M249="POSITIF",1,IF('Etape 2 - noter les actions'!M249="NEGATIF",-1,0)))</f>
        <v/>
      </c>
      <c r="K248" s="6" t="str">
        <f>IF('Etape 2 - noter les actions'!N249="","",IF('Etape 2 - noter les actions'!N249="POSITIF",1,IF('Etape 2 - noter les actions'!N249="NEGATIF",-1,0)))</f>
        <v/>
      </c>
      <c r="L248" s="6" t="str">
        <f>IF('Etape 2 - noter les actions'!O249="","",IF('Etape 2 - noter les actions'!O249="POSITIF",1,IF('Etape 2 - noter les actions'!O249="NEGATIF",-1,0)))</f>
        <v/>
      </c>
      <c r="M248" s="6" t="str">
        <f>IF('Etape 2 - noter les actions'!P249="","",IF('Etape 2 - noter les actions'!P249="POSITIF",1,IF('Etape 2 - noter les actions'!P249="NEGATIF",-1,0)))</f>
        <v/>
      </c>
      <c r="N248" s="6" t="str">
        <f>IF('Etape 2 - noter les actions'!Q249="","",IF('Etape 2 - noter les actions'!Q249="POSITIF",1,IF('Etape 2 - noter les actions'!Q249="NEGATIF",-1,0)))</f>
        <v/>
      </c>
      <c r="O248" s="6" t="str">
        <f>IF('Etape 2 - noter les actions'!R249="","",IF('Etape 2 - noter les actions'!R249="POSITIF",1,IF('Etape 2 - noter les actions'!R249="NEGATIF",-1,0)))</f>
        <v/>
      </c>
      <c r="P248" s="6" t="str">
        <f>IF('Etape 2 - noter les actions'!S249="","",IF('Etape 2 - noter les actions'!S249="POSITIF",1,IF('Etape 2 - noter les actions'!S249="NEGATIF",-1,0)))</f>
        <v/>
      </c>
      <c r="Q248" s="6">
        <f t="shared" si="4"/>
        <v>0</v>
      </c>
    </row>
    <row r="249" spans="1:17" x14ac:dyDescent="0.25">
      <c r="A249" s="3">
        <f>'Etape 2 - noter les actions'!A250</f>
        <v>0</v>
      </c>
      <c r="B249" s="5">
        <f>'Etape 2 - noter les actions'!D250</f>
        <v>0</v>
      </c>
      <c r="C249" s="3" t="str">
        <f>IFERROR(VLOOKUP('Etape 2 - noter les actions'!E250,'Changer les paramètres'!$B$11:$C$15,2,FALSE),"")</f>
        <v/>
      </c>
      <c r="D249" s="3" t="str">
        <f>IFERROR(VLOOKUP('Etape 2 - noter les actions'!F250,'Changer les paramètres'!$D$11:$E$15,2,FALSE),"")</f>
        <v/>
      </c>
      <c r="E249" s="3" t="str">
        <f>IFERROR(VLOOKUP('Etape 2 - noter les actions'!G250,'Changer les paramètres'!$F$11:$G$15,2,FALSE),"")</f>
        <v/>
      </c>
      <c r="F249" s="3" t="str">
        <f>IFERROR(VLOOKUP('Etape 2 - noter les actions'!H250,'Changer les paramètres'!$H$11:$I$15,2,FALSE),"")</f>
        <v/>
      </c>
      <c r="G249" s="3" t="str">
        <f>IFERROR(VLOOKUP('Etape 2 - noter les actions'!I250,'Changer les paramètres'!$J$11:$K$15,2,FALSE),"")</f>
        <v/>
      </c>
      <c r="H249" s="3" t="str">
        <f>IFERROR(VLOOKUP('Etape 2 - noter les actions'!J250,'Changer les paramètres'!$L$11:$M$15,2,FALSE),"")</f>
        <v/>
      </c>
      <c r="I249" s="5">
        <f>IFERROR(C249*'Changer les paramètres'!$D$18+D249*'Changer les paramètres'!$D$19+E249*'Changer les paramètres'!$D$20+F249*'Changer les paramètres'!$D$21+G249*'Changer les paramètres'!$D$22+H249*'Changer les paramètres'!$D$23,0)</f>
        <v>0</v>
      </c>
      <c r="J249" s="6" t="str">
        <f>IF('Etape 2 - noter les actions'!M250="","",IF('Etape 2 - noter les actions'!M250="POSITIF",1,IF('Etape 2 - noter les actions'!M250="NEGATIF",-1,0)))</f>
        <v/>
      </c>
      <c r="K249" s="6" t="str">
        <f>IF('Etape 2 - noter les actions'!N250="","",IF('Etape 2 - noter les actions'!N250="POSITIF",1,IF('Etape 2 - noter les actions'!N250="NEGATIF",-1,0)))</f>
        <v/>
      </c>
      <c r="L249" s="6" t="str">
        <f>IF('Etape 2 - noter les actions'!O250="","",IF('Etape 2 - noter les actions'!O250="POSITIF",1,IF('Etape 2 - noter les actions'!O250="NEGATIF",-1,0)))</f>
        <v/>
      </c>
      <c r="M249" s="6" t="str">
        <f>IF('Etape 2 - noter les actions'!P250="","",IF('Etape 2 - noter les actions'!P250="POSITIF",1,IF('Etape 2 - noter les actions'!P250="NEGATIF",-1,0)))</f>
        <v/>
      </c>
      <c r="N249" s="6" t="str">
        <f>IF('Etape 2 - noter les actions'!Q250="","",IF('Etape 2 - noter les actions'!Q250="POSITIF",1,IF('Etape 2 - noter les actions'!Q250="NEGATIF",-1,0)))</f>
        <v/>
      </c>
      <c r="O249" s="6" t="str">
        <f>IF('Etape 2 - noter les actions'!R250="","",IF('Etape 2 - noter les actions'!R250="POSITIF",1,IF('Etape 2 - noter les actions'!R250="NEGATIF",-1,0)))</f>
        <v/>
      </c>
      <c r="P249" s="6" t="str">
        <f>IF('Etape 2 - noter les actions'!S250="","",IF('Etape 2 - noter les actions'!S250="POSITIF",1,IF('Etape 2 - noter les actions'!S250="NEGATIF",-1,0)))</f>
        <v/>
      </c>
      <c r="Q249" s="6">
        <f t="shared" si="4"/>
        <v>0</v>
      </c>
    </row>
    <row r="250" spans="1:17" x14ac:dyDescent="0.25">
      <c r="A250" s="3">
        <f>'Etape 2 - noter les actions'!A251</f>
        <v>0</v>
      </c>
      <c r="B250" s="5">
        <f>'Etape 2 - noter les actions'!D251</f>
        <v>0</v>
      </c>
      <c r="C250" s="3" t="str">
        <f>IFERROR(VLOOKUP('Etape 2 - noter les actions'!E251,'Changer les paramètres'!$B$11:$C$15,2,FALSE),"")</f>
        <v/>
      </c>
      <c r="D250" s="3" t="str">
        <f>IFERROR(VLOOKUP('Etape 2 - noter les actions'!F251,'Changer les paramètres'!$D$11:$E$15,2,FALSE),"")</f>
        <v/>
      </c>
      <c r="E250" s="3" t="str">
        <f>IFERROR(VLOOKUP('Etape 2 - noter les actions'!G251,'Changer les paramètres'!$F$11:$G$15,2,FALSE),"")</f>
        <v/>
      </c>
      <c r="F250" s="3" t="str">
        <f>IFERROR(VLOOKUP('Etape 2 - noter les actions'!H251,'Changer les paramètres'!$H$11:$I$15,2,FALSE),"")</f>
        <v/>
      </c>
      <c r="G250" s="3" t="str">
        <f>IFERROR(VLOOKUP('Etape 2 - noter les actions'!I251,'Changer les paramètres'!$J$11:$K$15,2,FALSE),"")</f>
        <v/>
      </c>
      <c r="H250" s="3" t="str">
        <f>IFERROR(VLOOKUP('Etape 2 - noter les actions'!J251,'Changer les paramètres'!$L$11:$M$15,2,FALSE),"")</f>
        <v/>
      </c>
      <c r="I250" s="5">
        <f>IFERROR(C250*'Changer les paramètres'!$D$18+D250*'Changer les paramètres'!$D$19+E250*'Changer les paramètres'!$D$20+F250*'Changer les paramètres'!$D$21+G250*'Changer les paramètres'!$D$22+H250*'Changer les paramètres'!$D$23,0)</f>
        <v>0</v>
      </c>
      <c r="J250" s="6" t="str">
        <f>IF('Etape 2 - noter les actions'!M251="","",IF('Etape 2 - noter les actions'!M251="POSITIF",1,IF('Etape 2 - noter les actions'!M251="NEGATIF",-1,0)))</f>
        <v/>
      </c>
      <c r="K250" s="6" t="str">
        <f>IF('Etape 2 - noter les actions'!N251="","",IF('Etape 2 - noter les actions'!N251="POSITIF",1,IF('Etape 2 - noter les actions'!N251="NEGATIF",-1,0)))</f>
        <v/>
      </c>
      <c r="L250" s="6" t="str">
        <f>IF('Etape 2 - noter les actions'!O251="","",IF('Etape 2 - noter les actions'!O251="POSITIF",1,IF('Etape 2 - noter les actions'!O251="NEGATIF",-1,0)))</f>
        <v/>
      </c>
      <c r="M250" s="6" t="str">
        <f>IF('Etape 2 - noter les actions'!P251="","",IF('Etape 2 - noter les actions'!P251="POSITIF",1,IF('Etape 2 - noter les actions'!P251="NEGATIF",-1,0)))</f>
        <v/>
      </c>
      <c r="N250" s="6" t="str">
        <f>IF('Etape 2 - noter les actions'!Q251="","",IF('Etape 2 - noter les actions'!Q251="POSITIF",1,IF('Etape 2 - noter les actions'!Q251="NEGATIF",-1,0)))</f>
        <v/>
      </c>
      <c r="O250" s="6" t="str">
        <f>IF('Etape 2 - noter les actions'!R251="","",IF('Etape 2 - noter les actions'!R251="POSITIF",1,IF('Etape 2 - noter les actions'!R251="NEGATIF",-1,0)))</f>
        <v/>
      </c>
      <c r="P250" s="6" t="str">
        <f>IF('Etape 2 - noter les actions'!S251="","",IF('Etape 2 - noter les actions'!S251="POSITIF",1,IF('Etape 2 - noter les actions'!S251="NEGATIF",-1,0)))</f>
        <v/>
      </c>
      <c r="Q250" s="6">
        <f t="shared" si="4"/>
        <v>0</v>
      </c>
    </row>
    <row r="251" spans="1:17" x14ac:dyDescent="0.25">
      <c r="A251" s="3">
        <f>'Etape 2 - noter les actions'!A252</f>
        <v>0</v>
      </c>
      <c r="B251" s="5">
        <f>'Etape 2 - noter les actions'!D252</f>
        <v>0</v>
      </c>
      <c r="C251" s="3" t="str">
        <f>IFERROR(VLOOKUP('Etape 2 - noter les actions'!E252,'Changer les paramètres'!$B$11:$C$15,2,FALSE),"")</f>
        <v/>
      </c>
      <c r="D251" s="3" t="str">
        <f>IFERROR(VLOOKUP('Etape 2 - noter les actions'!F252,'Changer les paramètres'!$D$11:$E$15,2,FALSE),"")</f>
        <v/>
      </c>
      <c r="E251" s="3" t="str">
        <f>IFERROR(VLOOKUP('Etape 2 - noter les actions'!G252,'Changer les paramètres'!$F$11:$G$15,2,FALSE),"")</f>
        <v/>
      </c>
      <c r="F251" s="3" t="str">
        <f>IFERROR(VLOOKUP('Etape 2 - noter les actions'!H252,'Changer les paramètres'!$H$11:$I$15,2,FALSE),"")</f>
        <v/>
      </c>
      <c r="G251" s="3" t="str">
        <f>IFERROR(VLOOKUP('Etape 2 - noter les actions'!I252,'Changer les paramètres'!$J$11:$K$15,2,FALSE),"")</f>
        <v/>
      </c>
      <c r="H251" s="3" t="str">
        <f>IFERROR(VLOOKUP('Etape 2 - noter les actions'!J252,'Changer les paramètres'!$L$11:$M$15,2,FALSE),"")</f>
        <v/>
      </c>
      <c r="I251" s="5">
        <f>IFERROR(C251*'Changer les paramètres'!$D$18+D251*'Changer les paramètres'!$D$19+E251*'Changer les paramètres'!$D$20+F251*'Changer les paramètres'!$D$21+G251*'Changer les paramètres'!$D$22+H251*'Changer les paramètres'!$D$23,0)</f>
        <v>0</v>
      </c>
      <c r="J251" s="6" t="str">
        <f>IF('Etape 2 - noter les actions'!M252="","",IF('Etape 2 - noter les actions'!M252="POSITIF",1,IF('Etape 2 - noter les actions'!M252="NEGATIF",-1,0)))</f>
        <v/>
      </c>
      <c r="K251" s="6" t="str">
        <f>IF('Etape 2 - noter les actions'!N252="","",IF('Etape 2 - noter les actions'!N252="POSITIF",1,IF('Etape 2 - noter les actions'!N252="NEGATIF",-1,0)))</f>
        <v/>
      </c>
      <c r="L251" s="6" t="str">
        <f>IF('Etape 2 - noter les actions'!O252="","",IF('Etape 2 - noter les actions'!O252="POSITIF",1,IF('Etape 2 - noter les actions'!O252="NEGATIF",-1,0)))</f>
        <v/>
      </c>
      <c r="M251" s="6" t="str">
        <f>IF('Etape 2 - noter les actions'!P252="","",IF('Etape 2 - noter les actions'!P252="POSITIF",1,IF('Etape 2 - noter les actions'!P252="NEGATIF",-1,0)))</f>
        <v/>
      </c>
      <c r="N251" s="6" t="str">
        <f>IF('Etape 2 - noter les actions'!Q252="","",IF('Etape 2 - noter les actions'!Q252="POSITIF",1,IF('Etape 2 - noter les actions'!Q252="NEGATIF",-1,0)))</f>
        <v/>
      </c>
      <c r="O251" s="6" t="str">
        <f>IF('Etape 2 - noter les actions'!R252="","",IF('Etape 2 - noter les actions'!R252="POSITIF",1,IF('Etape 2 - noter les actions'!R252="NEGATIF",-1,0)))</f>
        <v/>
      </c>
      <c r="P251" s="6" t="str">
        <f>IF('Etape 2 - noter les actions'!S252="","",IF('Etape 2 - noter les actions'!S252="POSITIF",1,IF('Etape 2 - noter les actions'!S252="NEGATIF",-1,0)))</f>
        <v/>
      </c>
      <c r="Q251" s="6">
        <f t="shared" si="4"/>
        <v>0</v>
      </c>
    </row>
    <row r="252" spans="1:17" x14ac:dyDescent="0.25">
      <c r="A252" s="3">
        <f>'Etape 2 - noter les actions'!A253</f>
        <v>0</v>
      </c>
      <c r="B252" s="5">
        <f>'Etape 2 - noter les actions'!D253</f>
        <v>0</v>
      </c>
      <c r="C252" s="3" t="str">
        <f>IFERROR(VLOOKUP('Etape 2 - noter les actions'!E253,'Changer les paramètres'!$B$11:$C$15,2,FALSE),"")</f>
        <v/>
      </c>
      <c r="D252" s="3" t="str">
        <f>IFERROR(VLOOKUP('Etape 2 - noter les actions'!F253,'Changer les paramètres'!$D$11:$E$15,2,FALSE),"")</f>
        <v/>
      </c>
      <c r="E252" s="3" t="str">
        <f>IFERROR(VLOOKUP('Etape 2 - noter les actions'!G253,'Changer les paramètres'!$F$11:$G$15,2,FALSE),"")</f>
        <v/>
      </c>
      <c r="F252" s="3" t="str">
        <f>IFERROR(VLOOKUP('Etape 2 - noter les actions'!H253,'Changer les paramètres'!$H$11:$I$15,2,FALSE),"")</f>
        <v/>
      </c>
      <c r="G252" s="3" t="str">
        <f>IFERROR(VLOOKUP('Etape 2 - noter les actions'!I253,'Changer les paramètres'!$J$11:$K$15,2,FALSE),"")</f>
        <v/>
      </c>
      <c r="H252" s="3" t="str">
        <f>IFERROR(VLOOKUP('Etape 2 - noter les actions'!J253,'Changer les paramètres'!$L$11:$M$15,2,FALSE),"")</f>
        <v/>
      </c>
      <c r="I252" s="5">
        <f>IFERROR(C252*'Changer les paramètres'!$D$18+D252*'Changer les paramètres'!$D$19+E252*'Changer les paramètres'!$D$20+F252*'Changer les paramètres'!$D$21+G252*'Changer les paramètres'!$D$22+H252*'Changer les paramètres'!$D$23,0)</f>
        <v>0</v>
      </c>
      <c r="J252" s="6" t="str">
        <f>IF('Etape 2 - noter les actions'!M253="","",IF('Etape 2 - noter les actions'!M253="POSITIF",1,IF('Etape 2 - noter les actions'!M253="NEGATIF",-1,0)))</f>
        <v/>
      </c>
      <c r="K252" s="6" t="str">
        <f>IF('Etape 2 - noter les actions'!N253="","",IF('Etape 2 - noter les actions'!N253="POSITIF",1,IF('Etape 2 - noter les actions'!N253="NEGATIF",-1,0)))</f>
        <v/>
      </c>
      <c r="L252" s="6" t="str">
        <f>IF('Etape 2 - noter les actions'!O253="","",IF('Etape 2 - noter les actions'!O253="POSITIF",1,IF('Etape 2 - noter les actions'!O253="NEGATIF",-1,0)))</f>
        <v/>
      </c>
      <c r="M252" s="6" t="str">
        <f>IF('Etape 2 - noter les actions'!P253="","",IF('Etape 2 - noter les actions'!P253="POSITIF",1,IF('Etape 2 - noter les actions'!P253="NEGATIF",-1,0)))</f>
        <v/>
      </c>
      <c r="N252" s="6" t="str">
        <f>IF('Etape 2 - noter les actions'!Q253="","",IF('Etape 2 - noter les actions'!Q253="POSITIF",1,IF('Etape 2 - noter les actions'!Q253="NEGATIF",-1,0)))</f>
        <v/>
      </c>
      <c r="O252" s="6" t="str">
        <f>IF('Etape 2 - noter les actions'!R253="","",IF('Etape 2 - noter les actions'!R253="POSITIF",1,IF('Etape 2 - noter les actions'!R253="NEGATIF",-1,0)))</f>
        <v/>
      </c>
      <c r="P252" s="6" t="str">
        <f>IF('Etape 2 - noter les actions'!S253="","",IF('Etape 2 - noter les actions'!S253="POSITIF",1,IF('Etape 2 - noter les actions'!S253="NEGATIF",-1,0)))</f>
        <v/>
      </c>
      <c r="Q252" s="6">
        <f t="shared" si="4"/>
        <v>0</v>
      </c>
    </row>
    <row r="253" spans="1:17" x14ac:dyDescent="0.25">
      <c r="A253" s="3">
        <f>'Etape 2 - noter les actions'!A254</f>
        <v>0</v>
      </c>
      <c r="B253" s="5">
        <f>'Etape 2 - noter les actions'!D254</f>
        <v>0</v>
      </c>
      <c r="C253" s="3" t="str">
        <f>IFERROR(VLOOKUP('Etape 2 - noter les actions'!E254,'Changer les paramètres'!$B$11:$C$15,2,FALSE),"")</f>
        <v/>
      </c>
      <c r="D253" s="3" t="str">
        <f>IFERROR(VLOOKUP('Etape 2 - noter les actions'!F254,'Changer les paramètres'!$D$11:$E$15,2,FALSE),"")</f>
        <v/>
      </c>
      <c r="E253" s="3" t="str">
        <f>IFERROR(VLOOKUP('Etape 2 - noter les actions'!G254,'Changer les paramètres'!$F$11:$G$15,2,FALSE),"")</f>
        <v/>
      </c>
      <c r="F253" s="3" t="str">
        <f>IFERROR(VLOOKUP('Etape 2 - noter les actions'!H254,'Changer les paramètres'!$H$11:$I$15,2,FALSE),"")</f>
        <v/>
      </c>
      <c r="G253" s="3" t="str">
        <f>IFERROR(VLOOKUP('Etape 2 - noter les actions'!I254,'Changer les paramètres'!$J$11:$K$15,2,FALSE),"")</f>
        <v/>
      </c>
      <c r="H253" s="3" t="str">
        <f>IFERROR(VLOOKUP('Etape 2 - noter les actions'!J254,'Changer les paramètres'!$L$11:$M$15,2,FALSE),"")</f>
        <v/>
      </c>
      <c r="I253" s="5">
        <f>IFERROR(C253*'Changer les paramètres'!$D$18+D253*'Changer les paramètres'!$D$19+E253*'Changer les paramètres'!$D$20+F253*'Changer les paramètres'!$D$21+G253*'Changer les paramètres'!$D$22+H253*'Changer les paramètres'!$D$23,0)</f>
        <v>0</v>
      </c>
      <c r="J253" s="6" t="str">
        <f>IF('Etape 2 - noter les actions'!M254="","",IF('Etape 2 - noter les actions'!M254="POSITIF",1,IF('Etape 2 - noter les actions'!M254="NEGATIF",-1,0)))</f>
        <v/>
      </c>
      <c r="K253" s="6" t="str">
        <f>IF('Etape 2 - noter les actions'!N254="","",IF('Etape 2 - noter les actions'!N254="POSITIF",1,IF('Etape 2 - noter les actions'!N254="NEGATIF",-1,0)))</f>
        <v/>
      </c>
      <c r="L253" s="6" t="str">
        <f>IF('Etape 2 - noter les actions'!O254="","",IF('Etape 2 - noter les actions'!O254="POSITIF",1,IF('Etape 2 - noter les actions'!O254="NEGATIF",-1,0)))</f>
        <v/>
      </c>
      <c r="M253" s="6" t="str">
        <f>IF('Etape 2 - noter les actions'!P254="","",IF('Etape 2 - noter les actions'!P254="POSITIF",1,IF('Etape 2 - noter les actions'!P254="NEGATIF",-1,0)))</f>
        <v/>
      </c>
      <c r="N253" s="6" t="str">
        <f>IF('Etape 2 - noter les actions'!Q254="","",IF('Etape 2 - noter les actions'!Q254="POSITIF",1,IF('Etape 2 - noter les actions'!Q254="NEGATIF",-1,0)))</f>
        <v/>
      </c>
      <c r="O253" s="6" t="str">
        <f>IF('Etape 2 - noter les actions'!R254="","",IF('Etape 2 - noter les actions'!R254="POSITIF",1,IF('Etape 2 - noter les actions'!R254="NEGATIF",-1,0)))</f>
        <v/>
      </c>
      <c r="P253" s="6" t="str">
        <f>IF('Etape 2 - noter les actions'!S254="","",IF('Etape 2 - noter les actions'!S254="POSITIF",1,IF('Etape 2 - noter les actions'!S254="NEGATIF",-1,0)))</f>
        <v/>
      </c>
      <c r="Q253" s="6">
        <f t="shared" si="4"/>
        <v>0</v>
      </c>
    </row>
    <row r="254" spans="1:17" x14ac:dyDescent="0.25">
      <c r="A254" s="3">
        <f>'Etape 2 - noter les actions'!A255</f>
        <v>0</v>
      </c>
      <c r="B254" s="5">
        <f>'Etape 2 - noter les actions'!D255</f>
        <v>0</v>
      </c>
      <c r="C254" s="3" t="str">
        <f>IFERROR(VLOOKUP('Etape 2 - noter les actions'!E255,'Changer les paramètres'!$B$11:$C$15,2,FALSE),"")</f>
        <v/>
      </c>
      <c r="D254" s="3" t="str">
        <f>IFERROR(VLOOKUP('Etape 2 - noter les actions'!F255,'Changer les paramètres'!$D$11:$E$15,2,FALSE),"")</f>
        <v/>
      </c>
      <c r="E254" s="3" t="str">
        <f>IFERROR(VLOOKUP('Etape 2 - noter les actions'!G255,'Changer les paramètres'!$F$11:$G$15,2,FALSE),"")</f>
        <v/>
      </c>
      <c r="F254" s="3" t="str">
        <f>IFERROR(VLOOKUP('Etape 2 - noter les actions'!H255,'Changer les paramètres'!$H$11:$I$15,2,FALSE),"")</f>
        <v/>
      </c>
      <c r="G254" s="3" t="str">
        <f>IFERROR(VLOOKUP('Etape 2 - noter les actions'!I255,'Changer les paramètres'!$J$11:$K$15,2,FALSE),"")</f>
        <v/>
      </c>
      <c r="H254" s="3" t="str">
        <f>IFERROR(VLOOKUP('Etape 2 - noter les actions'!J255,'Changer les paramètres'!$L$11:$M$15,2,FALSE),"")</f>
        <v/>
      </c>
      <c r="I254" s="5">
        <f>IFERROR(C254*'Changer les paramètres'!$D$18+D254*'Changer les paramètres'!$D$19+E254*'Changer les paramètres'!$D$20+F254*'Changer les paramètres'!$D$21+G254*'Changer les paramètres'!$D$22+H254*'Changer les paramètres'!$D$23,0)</f>
        <v>0</v>
      </c>
      <c r="J254" s="6" t="str">
        <f>IF('Etape 2 - noter les actions'!M255="","",IF('Etape 2 - noter les actions'!M255="POSITIF",1,IF('Etape 2 - noter les actions'!M255="NEGATIF",-1,0)))</f>
        <v/>
      </c>
      <c r="K254" s="6" t="str">
        <f>IF('Etape 2 - noter les actions'!N255="","",IF('Etape 2 - noter les actions'!N255="POSITIF",1,IF('Etape 2 - noter les actions'!N255="NEGATIF",-1,0)))</f>
        <v/>
      </c>
      <c r="L254" s="6" t="str">
        <f>IF('Etape 2 - noter les actions'!O255="","",IF('Etape 2 - noter les actions'!O255="POSITIF",1,IF('Etape 2 - noter les actions'!O255="NEGATIF",-1,0)))</f>
        <v/>
      </c>
      <c r="M254" s="6" t="str">
        <f>IF('Etape 2 - noter les actions'!P255="","",IF('Etape 2 - noter les actions'!P255="POSITIF",1,IF('Etape 2 - noter les actions'!P255="NEGATIF",-1,0)))</f>
        <v/>
      </c>
      <c r="N254" s="6" t="str">
        <f>IF('Etape 2 - noter les actions'!Q255="","",IF('Etape 2 - noter les actions'!Q255="POSITIF",1,IF('Etape 2 - noter les actions'!Q255="NEGATIF",-1,0)))</f>
        <v/>
      </c>
      <c r="O254" s="6" t="str">
        <f>IF('Etape 2 - noter les actions'!R255="","",IF('Etape 2 - noter les actions'!R255="POSITIF",1,IF('Etape 2 - noter les actions'!R255="NEGATIF",-1,0)))</f>
        <v/>
      </c>
      <c r="P254" s="6" t="str">
        <f>IF('Etape 2 - noter les actions'!S255="","",IF('Etape 2 - noter les actions'!S255="POSITIF",1,IF('Etape 2 - noter les actions'!S255="NEGATIF",-1,0)))</f>
        <v/>
      </c>
      <c r="Q254" s="6">
        <f t="shared" si="4"/>
        <v>0</v>
      </c>
    </row>
    <row r="255" spans="1:17" x14ac:dyDescent="0.25">
      <c r="A255" s="3">
        <f>'Etape 2 - noter les actions'!A256</f>
        <v>0</v>
      </c>
      <c r="B255" s="5">
        <f>'Etape 2 - noter les actions'!D256</f>
        <v>0</v>
      </c>
      <c r="C255" s="3" t="str">
        <f>IFERROR(VLOOKUP('Etape 2 - noter les actions'!E256,'Changer les paramètres'!$B$11:$C$15,2,FALSE),"")</f>
        <v/>
      </c>
      <c r="D255" s="3" t="str">
        <f>IFERROR(VLOOKUP('Etape 2 - noter les actions'!F256,'Changer les paramètres'!$D$11:$E$15,2,FALSE),"")</f>
        <v/>
      </c>
      <c r="E255" s="3" t="str">
        <f>IFERROR(VLOOKUP('Etape 2 - noter les actions'!G256,'Changer les paramètres'!$F$11:$G$15,2,FALSE),"")</f>
        <v/>
      </c>
      <c r="F255" s="3" t="str">
        <f>IFERROR(VLOOKUP('Etape 2 - noter les actions'!H256,'Changer les paramètres'!$H$11:$I$15,2,FALSE),"")</f>
        <v/>
      </c>
      <c r="G255" s="3" t="str">
        <f>IFERROR(VLOOKUP('Etape 2 - noter les actions'!I256,'Changer les paramètres'!$J$11:$K$15,2,FALSE),"")</f>
        <v/>
      </c>
      <c r="H255" s="3" t="str">
        <f>IFERROR(VLOOKUP('Etape 2 - noter les actions'!J256,'Changer les paramètres'!$L$11:$M$15,2,FALSE),"")</f>
        <v/>
      </c>
      <c r="I255" s="5">
        <f>IFERROR(C255*'Changer les paramètres'!$D$18+D255*'Changer les paramètres'!$D$19+E255*'Changer les paramètres'!$D$20+F255*'Changer les paramètres'!$D$21+G255*'Changer les paramètres'!$D$22+H255*'Changer les paramètres'!$D$23,0)</f>
        <v>0</v>
      </c>
      <c r="J255" s="6" t="str">
        <f>IF('Etape 2 - noter les actions'!M256="","",IF('Etape 2 - noter les actions'!M256="POSITIF",1,IF('Etape 2 - noter les actions'!M256="NEGATIF",-1,0)))</f>
        <v/>
      </c>
      <c r="K255" s="6" t="str">
        <f>IF('Etape 2 - noter les actions'!N256="","",IF('Etape 2 - noter les actions'!N256="POSITIF",1,IF('Etape 2 - noter les actions'!N256="NEGATIF",-1,0)))</f>
        <v/>
      </c>
      <c r="L255" s="6" t="str">
        <f>IF('Etape 2 - noter les actions'!O256="","",IF('Etape 2 - noter les actions'!O256="POSITIF",1,IF('Etape 2 - noter les actions'!O256="NEGATIF",-1,0)))</f>
        <v/>
      </c>
      <c r="M255" s="6" t="str">
        <f>IF('Etape 2 - noter les actions'!P256="","",IF('Etape 2 - noter les actions'!P256="POSITIF",1,IF('Etape 2 - noter les actions'!P256="NEGATIF",-1,0)))</f>
        <v/>
      </c>
      <c r="N255" s="6" t="str">
        <f>IF('Etape 2 - noter les actions'!Q256="","",IF('Etape 2 - noter les actions'!Q256="POSITIF",1,IF('Etape 2 - noter les actions'!Q256="NEGATIF",-1,0)))</f>
        <v/>
      </c>
      <c r="O255" s="6" t="str">
        <f>IF('Etape 2 - noter les actions'!R256="","",IF('Etape 2 - noter les actions'!R256="POSITIF",1,IF('Etape 2 - noter les actions'!R256="NEGATIF",-1,0)))</f>
        <v/>
      </c>
      <c r="P255" s="6" t="str">
        <f>IF('Etape 2 - noter les actions'!S256="","",IF('Etape 2 - noter les actions'!S256="POSITIF",1,IF('Etape 2 - noter les actions'!S256="NEGATIF",-1,0)))</f>
        <v/>
      </c>
      <c r="Q255" s="6">
        <f t="shared" si="4"/>
        <v>0</v>
      </c>
    </row>
    <row r="256" spans="1:17" x14ac:dyDescent="0.25">
      <c r="A256" s="3">
        <f>'Etape 2 - noter les actions'!A257</f>
        <v>0</v>
      </c>
      <c r="B256" s="5">
        <f>'Etape 2 - noter les actions'!D257</f>
        <v>0</v>
      </c>
      <c r="C256" s="3" t="str">
        <f>IFERROR(VLOOKUP('Etape 2 - noter les actions'!E257,'Changer les paramètres'!$B$11:$C$15,2,FALSE),"")</f>
        <v/>
      </c>
      <c r="D256" s="3" t="str">
        <f>IFERROR(VLOOKUP('Etape 2 - noter les actions'!F257,'Changer les paramètres'!$D$11:$E$15,2,FALSE),"")</f>
        <v/>
      </c>
      <c r="E256" s="3" t="str">
        <f>IFERROR(VLOOKUP('Etape 2 - noter les actions'!G257,'Changer les paramètres'!$F$11:$G$15,2,FALSE),"")</f>
        <v/>
      </c>
      <c r="F256" s="3" t="str">
        <f>IFERROR(VLOOKUP('Etape 2 - noter les actions'!H257,'Changer les paramètres'!$H$11:$I$15,2,FALSE),"")</f>
        <v/>
      </c>
      <c r="G256" s="3" t="str">
        <f>IFERROR(VLOOKUP('Etape 2 - noter les actions'!I257,'Changer les paramètres'!$J$11:$K$15,2,FALSE),"")</f>
        <v/>
      </c>
      <c r="H256" s="3" t="str">
        <f>IFERROR(VLOOKUP('Etape 2 - noter les actions'!J257,'Changer les paramètres'!$L$11:$M$15,2,FALSE),"")</f>
        <v/>
      </c>
      <c r="I256" s="5">
        <f>IFERROR(C256*'Changer les paramètres'!$D$18+D256*'Changer les paramètres'!$D$19+E256*'Changer les paramètres'!$D$20+F256*'Changer les paramètres'!$D$21+G256*'Changer les paramètres'!$D$22+H256*'Changer les paramètres'!$D$23,0)</f>
        <v>0</v>
      </c>
      <c r="J256" s="6" t="str">
        <f>IF('Etape 2 - noter les actions'!M257="","",IF('Etape 2 - noter les actions'!M257="POSITIF",1,IF('Etape 2 - noter les actions'!M257="NEGATIF",-1,0)))</f>
        <v/>
      </c>
      <c r="K256" s="6" t="str">
        <f>IF('Etape 2 - noter les actions'!N257="","",IF('Etape 2 - noter les actions'!N257="POSITIF",1,IF('Etape 2 - noter les actions'!N257="NEGATIF",-1,0)))</f>
        <v/>
      </c>
      <c r="L256" s="6" t="str">
        <f>IF('Etape 2 - noter les actions'!O257="","",IF('Etape 2 - noter les actions'!O257="POSITIF",1,IF('Etape 2 - noter les actions'!O257="NEGATIF",-1,0)))</f>
        <v/>
      </c>
      <c r="M256" s="6" t="str">
        <f>IF('Etape 2 - noter les actions'!P257="","",IF('Etape 2 - noter les actions'!P257="POSITIF",1,IF('Etape 2 - noter les actions'!P257="NEGATIF",-1,0)))</f>
        <v/>
      </c>
      <c r="N256" s="6" t="str">
        <f>IF('Etape 2 - noter les actions'!Q257="","",IF('Etape 2 - noter les actions'!Q257="POSITIF",1,IF('Etape 2 - noter les actions'!Q257="NEGATIF",-1,0)))</f>
        <v/>
      </c>
      <c r="O256" s="6" t="str">
        <f>IF('Etape 2 - noter les actions'!R257="","",IF('Etape 2 - noter les actions'!R257="POSITIF",1,IF('Etape 2 - noter les actions'!R257="NEGATIF",-1,0)))</f>
        <v/>
      </c>
      <c r="P256" s="6" t="str">
        <f>IF('Etape 2 - noter les actions'!S257="","",IF('Etape 2 - noter les actions'!S257="POSITIF",1,IF('Etape 2 - noter les actions'!S257="NEGATIF",-1,0)))</f>
        <v/>
      </c>
      <c r="Q256" s="6">
        <f t="shared" si="4"/>
        <v>0</v>
      </c>
    </row>
    <row r="257" spans="1:17" x14ac:dyDescent="0.25">
      <c r="A257" s="3">
        <f>'Etape 2 - noter les actions'!A258</f>
        <v>0</v>
      </c>
      <c r="B257" s="5">
        <f>'Etape 2 - noter les actions'!D258</f>
        <v>0</v>
      </c>
      <c r="C257" s="3" t="str">
        <f>IFERROR(VLOOKUP('Etape 2 - noter les actions'!E258,'Changer les paramètres'!$B$11:$C$15,2,FALSE),"")</f>
        <v/>
      </c>
      <c r="D257" s="3" t="str">
        <f>IFERROR(VLOOKUP('Etape 2 - noter les actions'!F258,'Changer les paramètres'!$D$11:$E$15,2,FALSE),"")</f>
        <v/>
      </c>
      <c r="E257" s="3" t="str">
        <f>IFERROR(VLOOKUP('Etape 2 - noter les actions'!G258,'Changer les paramètres'!$F$11:$G$15,2,FALSE),"")</f>
        <v/>
      </c>
      <c r="F257" s="3" t="str">
        <f>IFERROR(VLOOKUP('Etape 2 - noter les actions'!H258,'Changer les paramètres'!$H$11:$I$15,2,FALSE),"")</f>
        <v/>
      </c>
      <c r="G257" s="3" t="str">
        <f>IFERROR(VLOOKUP('Etape 2 - noter les actions'!I258,'Changer les paramètres'!$J$11:$K$15,2,FALSE),"")</f>
        <v/>
      </c>
      <c r="H257" s="3" t="str">
        <f>IFERROR(VLOOKUP('Etape 2 - noter les actions'!J258,'Changer les paramètres'!$L$11:$M$15,2,FALSE),"")</f>
        <v/>
      </c>
      <c r="I257" s="5">
        <f>IFERROR(C257*'Changer les paramètres'!$D$18+D257*'Changer les paramètres'!$D$19+E257*'Changer les paramètres'!$D$20+F257*'Changer les paramètres'!$D$21+G257*'Changer les paramètres'!$D$22+H257*'Changer les paramètres'!$D$23,0)</f>
        <v>0</v>
      </c>
      <c r="J257" s="6" t="str">
        <f>IF('Etape 2 - noter les actions'!M258="","",IF('Etape 2 - noter les actions'!M258="POSITIF",1,IF('Etape 2 - noter les actions'!M258="NEGATIF",-1,0)))</f>
        <v/>
      </c>
      <c r="K257" s="6" t="str">
        <f>IF('Etape 2 - noter les actions'!N258="","",IF('Etape 2 - noter les actions'!N258="POSITIF",1,IF('Etape 2 - noter les actions'!N258="NEGATIF",-1,0)))</f>
        <v/>
      </c>
      <c r="L257" s="6" t="str">
        <f>IF('Etape 2 - noter les actions'!O258="","",IF('Etape 2 - noter les actions'!O258="POSITIF",1,IF('Etape 2 - noter les actions'!O258="NEGATIF",-1,0)))</f>
        <v/>
      </c>
      <c r="M257" s="6" t="str">
        <f>IF('Etape 2 - noter les actions'!P258="","",IF('Etape 2 - noter les actions'!P258="POSITIF",1,IF('Etape 2 - noter les actions'!P258="NEGATIF",-1,0)))</f>
        <v/>
      </c>
      <c r="N257" s="6" t="str">
        <f>IF('Etape 2 - noter les actions'!Q258="","",IF('Etape 2 - noter les actions'!Q258="POSITIF",1,IF('Etape 2 - noter les actions'!Q258="NEGATIF",-1,0)))</f>
        <v/>
      </c>
      <c r="O257" s="6" t="str">
        <f>IF('Etape 2 - noter les actions'!R258="","",IF('Etape 2 - noter les actions'!R258="POSITIF",1,IF('Etape 2 - noter les actions'!R258="NEGATIF",-1,0)))</f>
        <v/>
      </c>
      <c r="P257" s="6" t="str">
        <f>IF('Etape 2 - noter les actions'!S258="","",IF('Etape 2 - noter les actions'!S258="POSITIF",1,IF('Etape 2 - noter les actions'!S258="NEGATIF",-1,0)))</f>
        <v/>
      </c>
      <c r="Q257" s="6">
        <f t="shared" si="4"/>
        <v>0</v>
      </c>
    </row>
    <row r="258" spans="1:17" x14ac:dyDescent="0.25">
      <c r="A258" s="3">
        <f>'Etape 2 - noter les actions'!A259</f>
        <v>0</v>
      </c>
      <c r="B258" s="5">
        <f>'Etape 2 - noter les actions'!D259</f>
        <v>0</v>
      </c>
      <c r="C258" s="3" t="str">
        <f>IFERROR(VLOOKUP('Etape 2 - noter les actions'!E259,'Changer les paramètres'!$B$11:$C$15,2,FALSE),"")</f>
        <v/>
      </c>
      <c r="D258" s="3" t="str">
        <f>IFERROR(VLOOKUP('Etape 2 - noter les actions'!F259,'Changer les paramètres'!$D$11:$E$15,2,FALSE),"")</f>
        <v/>
      </c>
      <c r="E258" s="3" t="str">
        <f>IFERROR(VLOOKUP('Etape 2 - noter les actions'!G259,'Changer les paramètres'!$F$11:$G$15,2,FALSE),"")</f>
        <v/>
      </c>
      <c r="F258" s="3" t="str">
        <f>IFERROR(VLOOKUP('Etape 2 - noter les actions'!H259,'Changer les paramètres'!$H$11:$I$15,2,FALSE),"")</f>
        <v/>
      </c>
      <c r="G258" s="3" t="str">
        <f>IFERROR(VLOOKUP('Etape 2 - noter les actions'!I259,'Changer les paramètres'!$J$11:$K$15,2,FALSE),"")</f>
        <v/>
      </c>
      <c r="H258" s="3" t="str">
        <f>IFERROR(VLOOKUP('Etape 2 - noter les actions'!J259,'Changer les paramètres'!$L$11:$M$15,2,FALSE),"")</f>
        <v/>
      </c>
      <c r="I258" s="5">
        <f>IFERROR(C258*'Changer les paramètres'!$D$18+D258*'Changer les paramètres'!$D$19+E258*'Changer les paramètres'!$D$20+F258*'Changer les paramètres'!$D$21+G258*'Changer les paramètres'!$D$22+H258*'Changer les paramètres'!$D$23,0)</f>
        <v>0</v>
      </c>
      <c r="J258" s="6" t="str">
        <f>IF('Etape 2 - noter les actions'!M259="","",IF('Etape 2 - noter les actions'!M259="POSITIF",1,IF('Etape 2 - noter les actions'!M259="NEGATIF",-1,0)))</f>
        <v/>
      </c>
      <c r="K258" s="6" t="str">
        <f>IF('Etape 2 - noter les actions'!N259="","",IF('Etape 2 - noter les actions'!N259="POSITIF",1,IF('Etape 2 - noter les actions'!N259="NEGATIF",-1,0)))</f>
        <v/>
      </c>
      <c r="L258" s="6" t="str">
        <f>IF('Etape 2 - noter les actions'!O259="","",IF('Etape 2 - noter les actions'!O259="POSITIF",1,IF('Etape 2 - noter les actions'!O259="NEGATIF",-1,0)))</f>
        <v/>
      </c>
      <c r="M258" s="6" t="str">
        <f>IF('Etape 2 - noter les actions'!P259="","",IF('Etape 2 - noter les actions'!P259="POSITIF",1,IF('Etape 2 - noter les actions'!P259="NEGATIF",-1,0)))</f>
        <v/>
      </c>
      <c r="N258" s="6" t="str">
        <f>IF('Etape 2 - noter les actions'!Q259="","",IF('Etape 2 - noter les actions'!Q259="POSITIF",1,IF('Etape 2 - noter les actions'!Q259="NEGATIF",-1,0)))</f>
        <v/>
      </c>
      <c r="O258" s="6" t="str">
        <f>IF('Etape 2 - noter les actions'!R259="","",IF('Etape 2 - noter les actions'!R259="POSITIF",1,IF('Etape 2 - noter les actions'!R259="NEGATIF",-1,0)))</f>
        <v/>
      </c>
      <c r="P258" s="6" t="str">
        <f>IF('Etape 2 - noter les actions'!S259="","",IF('Etape 2 - noter les actions'!S259="POSITIF",1,IF('Etape 2 - noter les actions'!S259="NEGATIF",-1,0)))</f>
        <v/>
      </c>
      <c r="Q258" s="6">
        <f t="shared" si="4"/>
        <v>0</v>
      </c>
    </row>
    <row r="259" spans="1:17" x14ac:dyDescent="0.25">
      <c r="A259" s="3">
        <f>'Etape 2 - noter les actions'!A260</f>
        <v>0</v>
      </c>
      <c r="B259" s="5">
        <f>'Etape 2 - noter les actions'!D260</f>
        <v>0</v>
      </c>
      <c r="C259" s="3" t="str">
        <f>IFERROR(VLOOKUP('Etape 2 - noter les actions'!E260,'Changer les paramètres'!$B$11:$C$15,2,FALSE),"")</f>
        <v/>
      </c>
      <c r="D259" s="3" t="str">
        <f>IFERROR(VLOOKUP('Etape 2 - noter les actions'!F260,'Changer les paramètres'!$D$11:$E$15,2,FALSE),"")</f>
        <v/>
      </c>
      <c r="E259" s="3" t="str">
        <f>IFERROR(VLOOKUP('Etape 2 - noter les actions'!G260,'Changer les paramètres'!$F$11:$G$15,2,FALSE),"")</f>
        <v/>
      </c>
      <c r="F259" s="3" t="str">
        <f>IFERROR(VLOOKUP('Etape 2 - noter les actions'!H260,'Changer les paramètres'!$H$11:$I$15,2,FALSE),"")</f>
        <v/>
      </c>
      <c r="G259" s="3" t="str">
        <f>IFERROR(VLOOKUP('Etape 2 - noter les actions'!I260,'Changer les paramètres'!$J$11:$K$15,2,FALSE),"")</f>
        <v/>
      </c>
      <c r="H259" s="3" t="str">
        <f>IFERROR(VLOOKUP('Etape 2 - noter les actions'!J260,'Changer les paramètres'!$L$11:$M$15,2,FALSE),"")</f>
        <v/>
      </c>
      <c r="I259" s="5">
        <f>IFERROR(C259*'Changer les paramètres'!$D$18+D259*'Changer les paramètres'!$D$19+E259*'Changer les paramètres'!$D$20+F259*'Changer les paramètres'!$D$21+G259*'Changer les paramètres'!$D$22+H259*'Changer les paramètres'!$D$23,0)</f>
        <v>0</v>
      </c>
      <c r="J259" s="6" t="str">
        <f>IF('Etape 2 - noter les actions'!M260="","",IF('Etape 2 - noter les actions'!M260="POSITIF",1,IF('Etape 2 - noter les actions'!M260="NEGATIF",-1,0)))</f>
        <v/>
      </c>
      <c r="K259" s="6" t="str">
        <f>IF('Etape 2 - noter les actions'!N260="","",IF('Etape 2 - noter les actions'!N260="POSITIF",1,IF('Etape 2 - noter les actions'!N260="NEGATIF",-1,0)))</f>
        <v/>
      </c>
      <c r="L259" s="6" t="str">
        <f>IF('Etape 2 - noter les actions'!O260="","",IF('Etape 2 - noter les actions'!O260="POSITIF",1,IF('Etape 2 - noter les actions'!O260="NEGATIF",-1,0)))</f>
        <v/>
      </c>
      <c r="M259" s="6" t="str">
        <f>IF('Etape 2 - noter les actions'!P260="","",IF('Etape 2 - noter les actions'!P260="POSITIF",1,IF('Etape 2 - noter les actions'!P260="NEGATIF",-1,0)))</f>
        <v/>
      </c>
      <c r="N259" s="6" t="str">
        <f>IF('Etape 2 - noter les actions'!Q260="","",IF('Etape 2 - noter les actions'!Q260="POSITIF",1,IF('Etape 2 - noter les actions'!Q260="NEGATIF",-1,0)))</f>
        <v/>
      </c>
      <c r="O259" s="6" t="str">
        <f>IF('Etape 2 - noter les actions'!R260="","",IF('Etape 2 - noter les actions'!R260="POSITIF",1,IF('Etape 2 - noter les actions'!R260="NEGATIF",-1,0)))</f>
        <v/>
      </c>
      <c r="P259" s="6" t="str">
        <f>IF('Etape 2 - noter les actions'!S260="","",IF('Etape 2 - noter les actions'!S260="POSITIF",1,IF('Etape 2 - noter les actions'!S260="NEGATIF",-1,0)))</f>
        <v/>
      </c>
      <c r="Q259" s="6">
        <f t="shared" ref="Q259:Q322" si="5">SUM(J259:P259)</f>
        <v>0</v>
      </c>
    </row>
    <row r="260" spans="1:17" x14ac:dyDescent="0.25">
      <c r="A260" s="3">
        <f>'Etape 2 - noter les actions'!A261</f>
        <v>0</v>
      </c>
      <c r="B260" s="5">
        <f>'Etape 2 - noter les actions'!D261</f>
        <v>0</v>
      </c>
      <c r="C260" s="3" t="str">
        <f>IFERROR(VLOOKUP('Etape 2 - noter les actions'!E261,'Changer les paramètres'!$B$11:$C$15,2,FALSE),"")</f>
        <v/>
      </c>
      <c r="D260" s="3" t="str">
        <f>IFERROR(VLOOKUP('Etape 2 - noter les actions'!F261,'Changer les paramètres'!$D$11:$E$15,2,FALSE),"")</f>
        <v/>
      </c>
      <c r="E260" s="3" t="str">
        <f>IFERROR(VLOOKUP('Etape 2 - noter les actions'!G261,'Changer les paramètres'!$F$11:$G$15,2,FALSE),"")</f>
        <v/>
      </c>
      <c r="F260" s="3" t="str">
        <f>IFERROR(VLOOKUP('Etape 2 - noter les actions'!H261,'Changer les paramètres'!$H$11:$I$15,2,FALSE),"")</f>
        <v/>
      </c>
      <c r="G260" s="3" t="str">
        <f>IFERROR(VLOOKUP('Etape 2 - noter les actions'!I261,'Changer les paramètres'!$J$11:$K$15,2,FALSE),"")</f>
        <v/>
      </c>
      <c r="H260" s="3" t="str">
        <f>IFERROR(VLOOKUP('Etape 2 - noter les actions'!J261,'Changer les paramètres'!$L$11:$M$15,2,FALSE),"")</f>
        <v/>
      </c>
      <c r="I260" s="5">
        <f>IFERROR(C260*'Changer les paramètres'!$D$18+D260*'Changer les paramètres'!$D$19+E260*'Changer les paramètres'!$D$20+F260*'Changer les paramètres'!$D$21+G260*'Changer les paramètres'!$D$22+H260*'Changer les paramètres'!$D$23,0)</f>
        <v>0</v>
      </c>
      <c r="J260" s="6" t="str">
        <f>IF('Etape 2 - noter les actions'!M261="","",IF('Etape 2 - noter les actions'!M261="POSITIF",1,IF('Etape 2 - noter les actions'!M261="NEGATIF",-1,0)))</f>
        <v/>
      </c>
      <c r="K260" s="6" t="str">
        <f>IF('Etape 2 - noter les actions'!N261="","",IF('Etape 2 - noter les actions'!N261="POSITIF",1,IF('Etape 2 - noter les actions'!N261="NEGATIF",-1,0)))</f>
        <v/>
      </c>
      <c r="L260" s="6" t="str">
        <f>IF('Etape 2 - noter les actions'!O261="","",IF('Etape 2 - noter les actions'!O261="POSITIF",1,IF('Etape 2 - noter les actions'!O261="NEGATIF",-1,0)))</f>
        <v/>
      </c>
      <c r="M260" s="6" t="str">
        <f>IF('Etape 2 - noter les actions'!P261="","",IF('Etape 2 - noter les actions'!P261="POSITIF",1,IF('Etape 2 - noter les actions'!P261="NEGATIF",-1,0)))</f>
        <v/>
      </c>
      <c r="N260" s="6" t="str">
        <f>IF('Etape 2 - noter les actions'!Q261="","",IF('Etape 2 - noter les actions'!Q261="POSITIF",1,IF('Etape 2 - noter les actions'!Q261="NEGATIF",-1,0)))</f>
        <v/>
      </c>
      <c r="O260" s="6" t="str">
        <f>IF('Etape 2 - noter les actions'!R261="","",IF('Etape 2 - noter les actions'!R261="POSITIF",1,IF('Etape 2 - noter les actions'!R261="NEGATIF",-1,0)))</f>
        <v/>
      </c>
      <c r="P260" s="6" t="str">
        <f>IF('Etape 2 - noter les actions'!S261="","",IF('Etape 2 - noter les actions'!S261="POSITIF",1,IF('Etape 2 - noter les actions'!S261="NEGATIF",-1,0)))</f>
        <v/>
      </c>
      <c r="Q260" s="6">
        <f t="shared" si="5"/>
        <v>0</v>
      </c>
    </row>
    <row r="261" spans="1:17" x14ac:dyDescent="0.25">
      <c r="A261" s="3">
        <f>'Etape 2 - noter les actions'!A262</f>
        <v>0</v>
      </c>
      <c r="B261" s="5">
        <f>'Etape 2 - noter les actions'!D262</f>
        <v>0</v>
      </c>
      <c r="C261" s="3" t="str">
        <f>IFERROR(VLOOKUP('Etape 2 - noter les actions'!E262,'Changer les paramètres'!$B$11:$C$15,2,FALSE),"")</f>
        <v/>
      </c>
      <c r="D261" s="3" t="str">
        <f>IFERROR(VLOOKUP('Etape 2 - noter les actions'!F262,'Changer les paramètres'!$D$11:$E$15,2,FALSE),"")</f>
        <v/>
      </c>
      <c r="E261" s="3" t="str">
        <f>IFERROR(VLOOKUP('Etape 2 - noter les actions'!G262,'Changer les paramètres'!$F$11:$G$15,2,FALSE),"")</f>
        <v/>
      </c>
      <c r="F261" s="3" t="str">
        <f>IFERROR(VLOOKUP('Etape 2 - noter les actions'!H262,'Changer les paramètres'!$H$11:$I$15,2,FALSE),"")</f>
        <v/>
      </c>
      <c r="G261" s="3" t="str">
        <f>IFERROR(VLOOKUP('Etape 2 - noter les actions'!I262,'Changer les paramètres'!$J$11:$K$15,2,FALSE),"")</f>
        <v/>
      </c>
      <c r="H261" s="3" t="str">
        <f>IFERROR(VLOOKUP('Etape 2 - noter les actions'!J262,'Changer les paramètres'!$L$11:$M$15,2,FALSE),"")</f>
        <v/>
      </c>
      <c r="I261" s="5">
        <f>IFERROR(C261*'Changer les paramètres'!$D$18+D261*'Changer les paramètres'!$D$19+E261*'Changer les paramètres'!$D$20+F261*'Changer les paramètres'!$D$21+G261*'Changer les paramètres'!$D$22+H261*'Changer les paramètres'!$D$23,0)</f>
        <v>0</v>
      </c>
      <c r="J261" s="6" t="str">
        <f>IF('Etape 2 - noter les actions'!M262="","",IF('Etape 2 - noter les actions'!M262="POSITIF",1,IF('Etape 2 - noter les actions'!M262="NEGATIF",-1,0)))</f>
        <v/>
      </c>
      <c r="K261" s="6" t="str">
        <f>IF('Etape 2 - noter les actions'!N262="","",IF('Etape 2 - noter les actions'!N262="POSITIF",1,IF('Etape 2 - noter les actions'!N262="NEGATIF",-1,0)))</f>
        <v/>
      </c>
      <c r="L261" s="6" t="str">
        <f>IF('Etape 2 - noter les actions'!O262="","",IF('Etape 2 - noter les actions'!O262="POSITIF",1,IF('Etape 2 - noter les actions'!O262="NEGATIF",-1,0)))</f>
        <v/>
      </c>
      <c r="M261" s="6" t="str">
        <f>IF('Etape 2 - noter les actions'!P262="","",IF('Etape 2 - noter les actions'!P262="POSITIF",1,IF('Etape 2 - noter les actions'!P262="NEGATIF",-1,0)))</f>
        <v/>
      </c>
      <c r="N261" s="6" t="str">
        <f>IF('Etape 2 - noter les actions'!Q262="","",IF('Etape 2 - noter les actions'!Q262="POSITIF",1,IF('Etape 2 - noter les actions'!Q262="NEGATIF",-1,0)))</f>
        <v/>
      </c>
      <c r="O261" s="6" t="str">
        <f>IF('Etape 2 - noter les actions'!R262="","",IF('Etape 2 - noter les actions'!R262="POSITIF",1,IF('Etape 2 - noter les actions'!R262="NEGATIF",-1,0)))</f>
        <v/>
      </c>
      <c r="P261" s="6" t="str">
        <f>IF('Etape 2 - noter les actions'!S262="","",IF('Etape 2 - noter les actions'!S262="POSITIF",1,IF('Etape 2 - noter les actions'!S262="NEGATIF",-1,0)))</f>
        <v/>
      </c>
      <c r="Q261" s="6">
        <f t="shared" si="5"/>
        <v>0</v>
      </c>
    </row>
    <row r="262" spans="1:17" x14ac:dyDescent="0.25">
      <c r="A262" s="3">
        <f>'Etape 2 - noter les actions'!A263</f>
        <v>0</v>
      </c>
      <c r="B262" s="5">
        <f>'Etape 2 - noter les actions'!D263</f>
        <v>0</v>
      </c>
      <c r="C262" s="3" t="str">
        <f>IFERROR(VLOOKUP('Etape 2 - noter les actions'!E263,'Changer les paramètres'!$B$11:$C$15,2,FALSE),"")</f>
        <v/>
      </c>
      <c r="D262" s="3" t="str">
        <f>IFERROR(VLOOKUP('Etape 2 - noter les actions'!F263,'Changer les paramètres'!$D$11:$E$15,2,FALSE),"")</f>
        <v/>
      </c>
      <c r="E262" s="3" t="str">
        <f>IFERROR(VLOOKUP('Etape 2 - noter les actions'!G263,'Changer les paramètres'!$F$11:$G$15,2,FALSE),"")</f>
        <v/>
      </c>
      <c r="F262" s="3" t="str">
        <f>IFERROR(VLOOKUP('Etape 2 - noter les actions'!H263,'Changer les paramètres'!$H$11:$I$15,2,FALSE),"")</f>
        <v/>
      </c>
      <c r="G262" s="3" t="str">
        <f>IFERROR(VLOOKUP('Etape 2 - noter les actions'!I263,'Changer les paramètres'!$J$11:$K$15,2,FALSE),"")</f>
        <v/>
      </c>
      <c r="H262" s="3" t="str">
        <f>IFERROR(VLOOKUP('Etape 2 - noter les actions'!J263,'Changer les paramètres'!$L$11:$M$15,2,FALSE),"")</f>
        <v/>
      </c>
      <c r="I262" s="5">
        <f>IFERROR(C262*'Changer les paramètres'!$D$18+D262*'Changer les paramètres'!$D$19+E262*'Changer les paramètres'!$D$20+F262*'Changer les paramètres'!$D$21+G262*'Changer les paramètres'!$D$22+H262*'Changer les paramètres'!$D$23,0)</f>
        <v>0</v>
      </c>
      <c r="J262" s="6" t="str">
        <f>IF('Etape 2 - noter les actions'!M263="","",IF('Etape 2 - noter les actions'!M263="POSITIF",1,IF('Etape 2 - noter les actions'!M263="NEGATIF",-1,0)))</f>
        <v/>
      </c>
      <c r="K262" s="6" t="str">
        <f>IF('Etape 2 - noter les actions'!N263="","",IF('Etape 2 - noter les actions'!N263="POSITIF",1,IF('Etape 2 - noter les actions'!N263="NEGATIF",-1,0)))</f>
        <v/>
      </c>
      <c r="L262" s="6" t="str">
        <f>IF('Etape 2 - noter les actions'!O263="","",IF('Etape 2 - noter les actions'!O263="POSITIF",1,IF('Etape 2 - noter les actions'!O263="NEGATIF",-1,0)))</f>
        <v/>
      </c>
      <c r="M262" s="6" t="str">
        <f>IF('Etape 2 - noter les actions'!P263="","",IF('Etape 2 - noter les actions'!P263="POSITIF",1,IF('Etape 2 - noter les actions'!P263="NEGATIF",-1,0)))</f>
        <v/>
      </c>
      <c r="N262" s="6" t="str">
        <f>IF('Etape 2 - noter les actions'!Q263="","",IF('Etape 2 - noter les actions'!Q263="POSITIF",1,IF('Etape 2 - noter les actions'!Q263="NEGATIF",-1,0)))</f>
        <v/>
      </c>
      <c r="O262" s="6" t="str">
        <f>IF('Etape 2 - noter les actions'!R263="","",IF('Etape 2 - noter les actions'!R263="POSITIF",1,IF('Etape 2 - noter les actions'!R263="NEGATIF",-1,0)))</f>
        <v/>
      </c>
      <c r="P262" s="6" t="str">
        <f>IF('Etape 2 - noter les actions'!S263="","",IF('Etape 2 - noter les actions'!S263="POSITIF",1,IF('Etape 2 - noter les actions'!S263="NEGATIF",-1,0)))</f>
        <v/>
      </c>
      <c r="Q262" s="6">
        <f t="shared" si="5"/>
        <v>0</v>
      </c>
    </row>
    <row r="263" spans="1:17" x14ac:dyDescent="0.25">
      <c r="A263" s="3">
        <f>'Etape 2 - noter les actions'!A264</f>
        <v>0</v>
      </c>
      <c r="B263" s="5">
        <f>'Etape 2 - noter les actions'!D264</f>
        <v>0</v>
      </c>
      <c r="C263" s="3" t="str">
        <f>IFERROR(VLOOKUP('Etape 2 - noter les actions'!E264,'Changer les paramètres'!$B$11:$C$15,2,FALSE),"")</f>
        <v/>
      </c>
      <c r="D263" s="3" t="str">
        <f>IFERROR(VLOOKUP('Etape 2 - noter les actions'!F264,'Changer les paramètres'!$D$11:$E$15,2,FALSE),"")</f>
        <v/>
      </c>
      <c r="E263" s="3" t="str">
        <f>IFERROR(VLOOKUP('Etape 2 - noter les actions'!G264,'Changer les paramètres'!$F$11:$G$15,2,FALSE),"")</f>
        <v/>
      </c>
      <c r="F263" s="3" t="str">
        <f>IFERROR(VLOOKUP('Etape 2 - noter les actions'!H264,'Changer les paramètres'!$H$11:$I$15,2,FALSE),"")</f>
        <v/>
      </c>
      <c r="G263" s="3" t="str">
        <f>IFERROR(VLOOKUP('Etape 2 - noter les actions'!I264,'Changer les paramètres'!$J$11:$K$15,2,FALSE),"")</f>
        <v/>
      </c>
      <c r="H263" s="3" t="str">
        <f>IFERROR(VLOOKUP('Etape 2 - noter les actions'!J264,'Changer les paramètres'!$L$11:$M$15,2,FALSE),"")</f>
        <v/>
      </c>
      <c r="I263" s="5">
        <f>IFERROR(C263*'Changer les paramètres'!$D$18+D263*'Changer les paramètres'!$D$19+E263*'Changer les paramètres'!$D$20+F263*'Changer les paramètres'!$D$21+G263*'Changer les paramètres'!$D$22+H263*'Changer les paramètres'!$D$23,0)</f>
        <v>0</v>
      </c>
      <c r="J263" s="6" t="str">
        <f>IF('Etape 2 - noter les actions'!M264="","",IF('Etape 2 - noter les actions'!M264="POSITIF",1,IF('Etape 2 - noter les actions'!M264="NEGATIF",-1,0)))</f>
        <v/>
      </c>
      <c r="K263" s="6" t="str">
        <f>IF('Etape 2 - noter les actions'!N264="","",IF('Etape 2 - noter les actions'!N264="POSITIF",1,IF('Etape 2 - noter les actions'!N264="NEGATIF",-1,0)))</f>
        <v/>
      </c>
      <c r="L263" s="6" t="str">
        <f>IF('Etape 2 - noter les actions'!O264="","",IF('Etape 2 - noter les actions'!O264="POSITIF",1,IF('Etape 2 - noter les actions'!O264="NEGATIF",-1,0)))</f>
        <v/>
      </c>
      <c r="M263" s="6" t="str">
        <f>IF('Etape 2 - noter les actions'!P264="","",IF('Etape 2 - noter les actions'!P264="POSITIF",1,IF('Etape 2 - noter les actions'!P264="NEGATIF",-1,0)))</f>
        <v/>
      </c>
      <c r="N263" s="6" t="str">
        <f>IF('Etape 2 - noter les actions'!Q264="","",IF('Etape 2 - noter les actions'!Q264="POSITIF",1,IF('Etape 2 - noter les actions'!Q264="NEGATIF",-1,0)))</f>
        <v/>
      </c>
      <c r="O263" s="6" t="str">
        <f>IF('Etape 2 - noter les actions'!R264="","",IF('Etape 2 - noter les actions'!R264="POSITIF",1,IF('Etape 2 - noter les actions'!R264="NEGATIF",-1,0)))</f>
        <v/>
      </c>
      <c r="P263" s="6" t="str">
        <f>IF('Etape 2 - noter les actions'!S264="","",IF('Etape 2 - noter les actions'!S264="POSITIF",1,IF('Etape 2 - noter les actions'!S264="NEGATIF",-1,0)))</f>
        <v/>
      </c>
      <c r="Q263" s="6">
        <f t="shared" si="5"/>
        <v>0</v>
      </c>
    </row>
    <row r="264" spans="1:17" x14ac:dyDescent="0.25">
      <c r="A264" s="3">
        <f>'Etape 2 - noter les actions'!A265</f>
        <v>0</v>
      </c>
      <c r="B264" s="5">
        <f>'Etape 2 - noter les actions'!D265</f>
        <v>0</v>
      </c>
      <c r="C264" s="3" t="str">
        <f>IFERROR(VLOOKUP('Etape 2 - noter les actions'!E265,'Changer les paramètres'!$B$11:$C$15,2,FALSE),"")</f>
        <v/>
      </c>
      <c r="D264" s="3" t="str">
        <f>IFERROR(VLOOKUP('Etape 2 - noter les actions'!F265,'Changer les paramètres'!$D$11:$E$15,2,FALSE),"")</f>
        <v/>
      </c>
      <c r="E264" s="3" t="str">
        <f>IFERROR(VLOOKUP('Etape 2 - noter les actions'!G265,'Changer les paramètres'!$F$11:$G$15,2,FALSE),"")</f>
        <v/>
      </c>
      <c r="F264" s="3" t="str">
        <f>IFERROR(VLOOKUP('Etape 2 - noter les actions'!H265,'Changer les paramètres'!$H$11:$I$15,2,FALSE),"")</f>
        <v/>
      </c>
      <c r="G264" s="3" t="str">
        <f>IFERROR(VLOOKUP('Etape 2 - noter les actions'!I265,'Changer les paramètres'!$J$11:$K$15,2,FALSE),"")</f>
        <v/>
      </c>
      <c r="H264" s="3" t="str">
        <f>IFERROR(VLOOKUP('Etape 2 - noter les actions'!J265,'Changer les paramètres'!$L$11:$M$15,2,FALSE),"")</f>
        <v/>
      </c>
      <c r="I264" s="5">
        <f>IFERROR(C264*'Changer les paramètres'!$D$18+D264*'Changer les paramètres'!$D$19+E264*'Changer les paramètres'!$D$20+F264*'Changer les paramètres'!$D$21+G264*'Changer les paramètres'!$D$22+H264*'Changer les paramètres'!$D$23,0)</f>
        <v>0</v>
      </c>
      <c r="J264" s="6" t="str">
        <f>IF('Etape 2 - noter les actions'!M265="","",IF('Etape 2 - noter les actions'!M265="POSITIF",1,IF('Etape 2 - noter les actions'!M265="NEGATIF",-1,0)))</f>
        <v/>
      </c>
      <c r="K264" s="6" t="str">
        <f>IF('Etape 2 - noter les actions'!N265="","",IF('Etape 2 - noter les actions'!N265="POSITIF",1,IF('Etape 2 - noter les actions'!N265="NEGATIF",-1,0)))</f>
        <v/>
      </c>
      <c r="L264" s="6" t="str">
        <f>IF('Etape 2 - noter les actions'!O265="","",IF('Etape 2 - noter les actions'!O265="POSITIF",1,IF('Etape 2 - noter les actions'!O265="NEGATIF",-1,0)))</f>
        <v/>
      </c>
      <c r="M264" s="6" t="str">
        <f>IF('Etape 2 - noter les actions'!P265="","",IF('Etape 2 - noter les actions'!P265="POSITIF",1,IF('Etape 2 - noter les actions'!P265="NEGATIF",-1,0)))</f>
        <v/>
      </c>
      <c r="N264" s="6" t="str">
        <f>IF('Etape 2 - noter les actions'!Q265="","",IF('Etape 2 - noter les actions'!Q265="POSITIF",1,IF('Etape 2 - noter les actions'!Q265="NEGATIF",-1,0)))</f>
        <v/>
      </c>
      <c r="O264" s="6" t="str">
        <f>IF('Etape 2 - noter les actions'!R265="","",IF('Etape 2 - noter les actions'!R265="POSITIF",1,IF('Etape 2 - noter les actions'!R265="NEGATIF",-1,0)))</f>
        <v/>
      </c>
      <c r="P264" s="6" t="str">
        <f>IF('Etape 2 - noter les actions'!S265="","",IF('Etape 2 - noter les actions'!S265="POSITIF",1,IF('Etape 2 - noter les actions'!S265="NEGATIF",-1,0)))</f>
        <v/>
      </c>
      <c r="Q264" s="6">
        <f t="shared" si="5"/>
        <v>0</v>
      </c>
    </row>
    <row r="265" spans="1:17" x14ac:dyDescent="0.25">
      <c r="A265" s="3">
        <f>'Etape 2 - noter les actions'!A266</f>
        <v>0</v>
      </c>
      <c r="B265" s="5">
        <f>'Etape 2 - noter les actions'!D266</f>
        <v>0</v>
      </c>
      <c r="C265" s="3" t="str">
        <f>IFERROR(VLOOKUP('Etape 2 - noter les actions'!E266,'Changer les paramètres'!$B$11:$C$15,2,FALSE),"")</f>
        <v/>
      </c>
      <c r="D265" s="3" t="str">
        <f>IFERROR(VLOOKUP('Etape 2 - noter les actions'!F266,'Changer les paramètres'!$D$11:$E$15,2,FALSE),"")</f>
        <v/>
      </c>
      <c r="E265" s="3" t="str">
        <f>IFERROR(VLOOKUP('Etape 2 - noter les actions'!G266,'Changer les paramètres'!$F$11:$G$15,2,FALSE),"")</f>
        <v/>
      </c>
      <c r="F265" s="3" t="str">
        <f>IFERROR(VLOOKUP('Etape 2 - noter les actions'!H266,'Changer les paramètres'!$H$11:$I$15,2,FALSE),"")</f>
        <v/>
      </c>
      <c r="G265" s="3" t="str">
        <f>IFERROR(VLOOKUP('Etape 2 - noter les actions'!I266,'Changer les paramètres'!$J$11:$K$15,2,FALSE),"")</f>
        <v/>
      </c>
      <c r="H265" s="3" t="str">
        <f>IFERROR(VLOOKUP('Etape 2 - noter les actions'!J266,'Changer les paramètres'!$L$11:$M$15,2,FALSE),"")</f>
        <v/>
      </c>
      <c r="I265" s="5">
        <f>IFERROR(C265*'Changer les paramètres'!$D$18+D265*'Changer les paramètres'!$D$19+E265*'Changer les paramètres'!$D$20+F265*'Changer les paramètres'!$D$21+G265*'Changer les paramètres'!$D$22+H265*'Changer les paramètres'!$D$23,0)</f>
        <v>0</v>
      </c>
      <c r="J265" s="6" t="str">
        <f>IF('Etape 2 - noter les actions'!M266="","",IF('Etape 2 - noter les actions'!M266="POSITIF",1,IF('Etape 2 - noter les actions'!M266="NEGATIF",-1,0)))</f>
        <v/>
      </c>
      <c r="K265" s="6" t="str">
        <f>IF('Etape 2 - noter les actions'!N266="","",IF('Etape 2 - noter les actions'!N266="POSITIF",1,IF('Etape 2 - noter les actions'!N266="NEGATIF",-1,0)))</f>
        <v/>
      </c>
      <c r="L265" s="6" t="str">
        <f>IF('Etape 2 - noter les actions'!O266="","",IF('Etape 2 - noter les actions'!O266="POSITIF",1,IF('Etape 2 - noter les actions'!O266="NEGATIF",-1,0)))</f>
        <v/>
      </c>
      <c r="M265" s="6" t="str">
        <f>IF('Etape 2 - noter les actions'!P266="","",IF('Etape 2 - noter les actions'!P266="POSITIF",1,IF('Etape 2 - noter les actions'!P266="NEGATIF",-1,0)))</f>
        <v/>
      </c>
      <c r="N265" s="6" t="str">
        <f>IF('Etape 2 - noter les actions'!Q266="","",IF('Etape 2 - noter les actions'!Q266="POSITIF",1,IF('Etape 2 - noter les actions'!Q266="NEGATIF",-1,0)))</f>
        <v/>
      </c>
      <c r="O265" s="6" t="str">
        <f>IF('Etape 2 - noter les actions'!R266="","",IF('Etape 2 - noter les actions'!R266="POSITIF",1,IF('Etape 2 - noter les actions'!R266="NEGATIF",-1,0)))</f>
        <v/>
      </c>
      <c r="P265" s="6" t="str">
        <f>IF('Etape 2 - noter les actions'!S266="","",IF('Etape 2 - noter les actions'!S266="POSITIF",1,IF('Etape 2 - noter les actions'!S266="NEGATIF",-1,0)))</f>
        <v/>
      </c>
      <c r="Q265" s="6">
        <f t="shared" si="5"/>
        <v>0</v>
      </c>
    </row>
    <row r="266" spans="1:17" x14ac:dyDescent="0.25">
      <c r="A266" s="3">
        <f>'Etape 2 - noter les actions'!A267</f>
        <v>0</v>
      </c>
      <c r="B266" s="5">
        <f>'Etape 2 - noter les actions'!D267</f>
        <v>0</v>
      </c>
      <c r="C266" s="3" t="str">
        <f>IFERROR(VLOOKUP('Etape 2 - noter les actions'!E267,'Changer les paramètres'!$B$11:$C$15,2,FALSE),"")</f>
        <v/>
      </c>
      <c r="D266" s="3" t="str">
        <f>IFERROR(VLOOKUP('Etape 2 - noter les actions'!F267,'Changer les paramètres'!$D$11:$E$15,2,FALSE),"")</f>
        <v/>
      </c>
      <c r="E266" s="3" t="str">
        <f>IFERROR(VLOOKUP('Etape 2 - noter les actions'!G267,'Changer les paramètres'!$F$11:$G$15,2,FALSE),"")</f>
        <v/>
      </c>
      <c r="F266" s="3" t="str">
        <f>IFERROR(VLOOKUP('Etape 2 - noter les actions'!H267,'Changer les paramètres'!$H$11:$I$15,2,FALSE),"")</f>
        <v/>
      </c>
      <c r="G266" s="3" t="str">
        <f>IFERROR(VLOOKUP('Etape 2 - noter les actions'!I267,'Changer les paramètres'!$J$11:$K$15,2,FALSE),"")</f>
        <v/>
      </c>
      <c r="H266" s="3" t="str">
        <f>IFERROR(VLOOKUP('Etape 2 - noter les actions'!J267,'Changer les paramètres'!$L$11:$M$15,2,FALSE),"")</f>
        <v/>
      </c>
      <c r="I266" s="5">
        <f>IFERROR(C266*'Changer les paramètres'!$D$18+D266*'Changer les paramètres'!$D$19+E266*'Changer les paramètres'!$D$20+F266*'Changer les paramètres'!$D$21+G266*'Changer les paramètres'!$D$22+H266*'Changer les paramètres'!$D$23,0)</f>
        <v>0</v>
      </c>
      <c r="J266" s="6" t="str">
        <f>IF('Etape 2 - noter les actions'!M267="","",IF('Etape 2 - noter les actions'!M267="POSITIF",1,IF('Etape 2 - noter les actions'!M267="NEGATIF",-1,0)))</f>
        <v/>
      </c>
      <c r="K266" s="6" t="str">
        <f>IF('Etape 2 - noter les actions'!N267="","",IF('Etape 2 - noter les actions'!N267="POSITIF",1,IF('Etape 2 - noter les actions'!N267="NEGATIF",-1,0)))</f>
        <v/>
      </c>
      <c r="L266" s="6" t="str">
        <f>IF('Etape 2 - noter les actions'!O267="","",IF('Etape 2 - noter les actions'!O267="POSITIF",1,IF('Etape 2 - noter les actions'!O267="NEGATIF",-1,0)))</f>
        <v/>
      </c>
      <c r="M266" s="6" t="str">
        <f>IF('Etape 2 - noter les actions'!P267="","",IF('Etape 2 - noter les actions'!P267="POSITIF",1,IF('Etape 2 - noter les actions'!P267="NEGATIF",-1,0)))</f>
        <v/>
      </c>
      <c r="N266" s="6" t="str">
        <f>IF('Etape 2 - noter les actions'!Q267="","",IF('Etape 2 - noter les actions'!Q267="POSITIF",1,IF('Etape 2 - noter les actions'!Q267="NEGATIF",-1,0)))</f>
        <v/>
      </c>
      <c r="O266" s="6" t="str">
        <f>IF('Etape 2 - noter les actions'!R267="","",IF('Etape 2 - noter les actions'!R267="POSITIF",1,IF('Etape 2 - noter les actions'!R267="NEGATIF",-1,0)))</f>
        <v/>
      </c>
      <c r="P266" s="6" t="str">
        <f>IF('Etape 2 - noter les actions'!S267="","",IF('Etape 2 - noter les actions'!S267="POSITIF",1,IF('Etape 2 - noter les actions'!S267="NEGATIF",-1,0)))</f>
        <v/>
      </c>
      <c r="Q266" s="6">
        <f t="shared" si="5"/>
        <v>0</v>
      </c>
    </row>
    <row r="267" spans="1:17" x14ac:dyDescent="0.25">
      <c r="A267" s="3">
        <f>'Etape 2 - noter les actions'!A268</f>
        <v>0</v>
      </c>
      <c r="B267" s="5">
        <f>'Etape 2 - noter les actions'!D268</f>
        <v>0</v>
      </c>
      <c r="C267" s="3" t="str">
        <f>IFERROR(VLOOKUP('Etape 2 - noter les actions'!E268,'Changer les paramètres'!$B$11:$C$15,2,FALSE),"")</f>
        <v/>
      </c>
      <c r="D267" s="3" t="str">
        <f>IFERROR(VLOOKUP('Etape 2 - noter les actions'!F268,'Changer les paramètres'!$D$11:$E$15,2,FALSE),"")</f>
        <v/>
      </c>
      <c r="E267" s="3" t="str">
        <f>IFERROR(VLOOKUP('Etape 2 - noter les actions'!G268,'Changer les paramètres'!$F$11:$G$15,2,FALSE),"")</f>
        <v/>
      </c>
      <c r="F267" s="3" t="str">
        <f>IFERROR(VLOOKUP('Etape 2 - noter les actions'!H268,'Changer les paramètres'!$H$11:$I$15,2,FALSE),"")</f>
        <v/>
      </c>
      <c r="G267" s="3" t="str">
        <f>IFERROR(VLOOKUP('Etape 2 - noter les actions'!I268,'Changer les paramètres'!$J$11:$K$15,2,FALSE),"")</f>
        <v/>
      </c>
      <c r="H267" s="3" t="str">
        <f>IFERROR(VLOOKUP('Etape 2 - noter les actions'!J268,'Changer les paramètres'!$L$11:$M$15,2,FALSE),"")</f>
        <v/>
      </c>
      <c r="I267" s="5">
        <f>IFERROR(C267*'Changer les paramètres'!$D$18+D267*'Changer les paramètres'!$D$19+E267*'Changer les paramètres'!$D$20+F267*'Changer les paramètres'!$D$21+G267*'Changer les paramètres'!$D$22+H267*'Changer les paramètres'!$D$23,0)</f>
        <v>0</v>
      </c>
      <c r="J267" s="6" t="str">
        <f>IF('Etape 2 - noter les actions'!M268="","",IF('Etape 2 - noter les actions'!M268="POSITIF",1,IF('Etape 2 - noter les actions'!M268="NEGATIF",-1,0)))</f>
        <v/>
      </c>
      <c r="K267" s="6" t="str">
        <f>IF('Etape 2 - noter les actions'!N268="","",IF('Etape 2 - noter les actions'!N268="POSITIF",1,IF('Etape 2 - noter les actions'!N268="NEGATIF",-1,0)))</f>
        <v/>
      </c>
      <c r="L267" s="6" t="str">
        <f>IF('Etape 2 - noter les actions'!O268="","",IF('Etape 2 - noter les actions'!O268="POSITIF",1,IF('Etape 2 - noter les actions'!O268="NEGATIF",-1,0)))</f>
        <v/>
      </c>
      <c r="M267" s="6" t="str">
        <f>IF('Etape 2 - noter les actions'!P268="","",IF('Etape 2 - noter les actions'!P268="POSITIF",1,IF('Etape 2 - noter les actions'!P268="NEGATIF",-1,0)))</f>
        <v/>
      </c>
      <c r="N267" s="6" t="str">
        <f>IF('Etape 2 - noter les actions'!Q268="","",IF('Etape 2 - noter les actions'!Q268="POSITIF",1,IF('Etape 2 - noter les actions'!Q268="NEGATIF",-1,0)))</f>
        <v/>
      </c>
      <c r="O267" s="6" t="str">
        <f>IF('Etape 2 - noter les actions'!R268="","",IF('Etape 2 - noter les actions'!R268="POSITIF",1,IF('Etape 2 - noter les actions'!R268="NEGATIF",-1,0)))</f>
        <v/>
      </c>
      <c r="P267" s="6" t="str">
        <f>IF('Etape 2 - noter les actions'!S268="","",IF('Etape 2 - noter les actions'!S268="POSITIF",1,IF('Etape 2 - noter les actions'!S268="NEGATIF",-1,0)))</f>
        <v/>
      </c>
      <c r="Q267" s="6">
        <f t="shared" si="5"/>
        <v>0</v>
      </c>
    </row>
    <row r="268" spans="1:17" x14ac:dyDescent="0.25">
      <c r="A268" s="3">
        <f>'Etape 2 - noter les actions'!A269</f>
        <v>0</v>
      </c>
      <c r="B268" s="5">
        <f>'Etape 2 - noter les actions'!D269</f>
        <v>0</v>
      </c>
      <c r="C268" s="3" t="str">
        <f>IFERROR(VLOOKUP('Etape 2 - noter les actions'!E269,'Changer les paramètres'!$B$11:$C$15,2,FALSE),"")</f>
        <v/>
      </c>
      <c r="D268" s="3" t="str">
        <f>IFERROR(VLOOKUP('Etape 2 - noter les actions'!F269,'Changer les paramètres'!$D$11:$E$15,2,FALSE),"")</f>
        <v/>
      </c>
      <c r="E268" s="3" t="str">
        <f>IFERROR(VLOOKUP('Etape 2 - noter les actions'!G269,'Changer les paramètres'!$F$11:$G$15,2,FALSE),"")</f>
        <v/>
      </c>
      <c r="F268" s="3" t="str">
        <f>IFERROR(VLOOKUP('Etape 2 - noter les actions'!H269,'Changer les paramètres'!$H$11:$I$15,2,FALSE),"")</f>
        <v/>
      </c>
      <c r="G268" s="3" t="str">
        <f>IFERROR(VLOOKUP('Etape 2 - noter les actions'!I269,'Changer les paramètres'!$J$11:$K$15,2,FALSE),"")</f>
        <v/>
      </c>
      <c r="H268" s="3" t="str">
        <f>IFERROR(VLOOKUP('Etape 2 - noter les actions'!J269,'Changer les paramètres'!$L$11:$M$15,2,FALSE),"")</f>
        <v/>
      </c>
      <c r="I268" s="5">
        <f>IFERROR(C268*'Changer les paramètres'!$D$18+D268*'Changer les paramètres'!$D$19+E268*'Changer les paramètres'!$D$20+F268*'Changer les paramètres'!$D$21+G268*'Changer les paramètres'!$D$22+H268*'Changer les paramètres'!$D$23,0)</f>
        <v>0</v>
      </c>
      <c r="J268" s="6" t="str">
        <f>IF('Etape 2 - noter les actions'!M269="","",IF('Etape 2 - noter les actions'!M269="POSITIF",1,IF('Etape 2 - noter les actions'!M269="NEGATIF",-1,0)))</f>
        <v/>
      </c>
      <c r="K268" s="6" t="str">
        <f>IF('Etape 2 - noter les actions'!N269="","",IF('Etape 2 - noter les actions'!N269="POSITIF",1,IF('Etape 2 - noter les actions'!N269="NEGATIF",-1,0)))</f>
        <v/>
      </c>
      <c r="L268" s="6" t="str">
        <f>IF('Etape 2 - noter les actions'!O269="","",IF('Etape 2 - noter les actions'!O269="POSITIF",1,IF('Etape 2 - noter les actions'!O269="NEGATIF",-1,0)))</f>
        <v/>
      </c>
      <c r="M268" s="6" t="str">
        <f>IF('Etape 2 - noter les actions'!P269="","",IF('Etape 2 - noter les actions'!P269="POSITIF",1,IF('Etape 2 - noter les actions'!P269="NEGATIF",-1,0)))</f>
        <v/>
      </c>
      <c r="N268" s="6" t="str">
        <f>IF('Etape 2 - noter les actions'!Q269="","",IF('Etape 2 - noter les actions'!Q269="POSITIF",1,IF('Etape 2 - noter les actions'!Q269="NEGATIF",-1,0)))</f>
        <v/>
      </c>
      <c r="O268" s="6" t="str">
        <f>IF('Etape 2 - noter les actions'!R269="","",IF('Etape 2 - noter les actions'!R269="POSITIF",1,IF('Etape 2 - noter les actions'!R269="NEGATIF",-1,0)))</f>
        <v/>
      </c>
      <c r="P268" s="6" t="str">
        <f>IF('Etape 2 - noter les actions'!S269="","",IF('Etape 2 - noter les actions'!S269="POSITIF",1,IF('Etape 2 - noter les actions'!S269="NEGATIF",-1,0)))</f>
        <v/>
      </c>
      <c r="Q268" s="6">
        <f t="shared" si="5"/>
        <v>0</v>
      </c>
    </row>
    <row r="269" spans="1:17" x14ac:dyDescent="0.25">
      <c r="A269" s="3">
        <f>'Etape 2 - noter les actions'!A270</f>
        <v>0</v>
      </c>
      <c r="B269" s="5">
        <f>'Etape 2 - noter les actions'!D270</f>
        <v>0</v>
      </c>
      <c r="C269" s="3" t="str">
        <f>IFERROR(VLOOKUP('Etape 2 - noter les actions'!E270,'Changer les paramètres'!$B$11:$C$15,2,FALSE),"")</f>
        <v/>
      </c>
      <c r="D269" s="3" t="str">
        <f>IFERROR(VLOOKUP('Etape 2 - noter les actions'!F270,'Changer les paramètres'!$D$11:$E$15,2,FALSE),"")</f>
        <v/>
      </c>
      <c r="E269" s="3" t="str">
        <f>IFERROR(VLOOKUP('Etape 2 - noter les actions'!G270,'Changer les paramètres'!$F$11:$G$15,2,FALSE),"")</f>
        <v/>
      </c>
      <c r="F269" s="3" t="str">
        <f>IFERROR(VLOOKUP('Etape 2 - noter les actions'!H270,'Changer les paramètres'!$H$11:$I$15,2,FALSE),"")</f>
        <v/>
      </c>
      <c r="G269" s="3" t="str">
        <f>IFERROR(VLOOKUP('Etape 2 - noter les actions'!I270,'Changer les paramètres'!$J$11:$K$15,2,FALSE),"")</f>
        <v/>
      </c>
      <c r="H269" s="3" t="str">
        <f>IFERROR(VLOOKUP('Etape 2 - noter les actions'!J270,'Changer les paramètres'!$L$11:$M$15,2,FALSE),"")</f>
        <v/>
      </c>
      <c r="I269" s="5">
        <f>IFERROR(C269*'Changer les paramètres'!$D$18+D269*'Changer les paramètres'!$D$19+E269*'Changer les paramètres'!$D$20+F269*'Changer les paramètres'!$D$21+G269*'Changer les paramètres'!$D$22+H269*'Changer les paramètres'!$D$23,0)</f>
        <v>0</v>
      </c>
      <c r="J269" s="6" t="str">
        <f>IF('Etape 2 - noter les actions'!M270="","",IF('Etape 2 - noter les actions'!M270="POSITIF",1,IF('Etape 2 - noter les actions'!M270="NEGATIF",-1,0)))</f>
        <v/>
      </c>
      <c r="K269" s="6" t="str">
        <f>IF('Etape 2 - noter les actions'!N270="","",IF('Etape 2 - noter les actions'!N270="POSITIF",1,IF('Etape 2 - noter les actions'!N270="NEGATIF",-1,0)))</f>
        <v/>
      </c>
      <c r="L269" s="6" t="str">
        <f>IF('Etape 2 - noter les actions'!O270="","",IF('Etape 2 - noter les actions'!O270="POSITIF",1,IF('Etape 2 - noter les actions'!O270="NEGATIF",-1,0)))</f>
        <v/>
      </c>
      <c r="M269" s="6" t="str">
        <f>IF('Etape 2 - noter les actions'!P270="","",IF('Etape 2 - noter les actions'!P270="POSITIF",1,IF('Etape 2 - noter les actions'!P270="NEGATIF",-1,0)))</f>
        <v/>
      </c>
      <c r="N269" s="6" t="str">
        <f>IF('Etape 2 - noter les actions'!Q270="","",IF('Etape 2 - noter les actions'!Q270="POSITIF",1,IF('Etape 2 - noter les actions'!Q270="NEGATIF",-1,0)))</f>
        <v/>
      </c>
      <c r="O269" s="6" t="str">
        <f>IF('Etape 2 - noter les actions'!R270="","",IF('Etape 2 - noter les actions'!R270="POSITIF",1,IF('Etape 2 - noter les actions'!R270="NEGATIF",-1,0)))</f>
        <v/>
      </c>
      <c r="P269" s="6" t="str">
        <f>IF('Etape 2 - noter les actions'!S270="","",IF('Etape 2 - noter les actions'!S270="POSITIF",1,IF('Etape 2 - noter les actions'!S270="NEGATIF",-1,0)))</f>
        <v/>
      </c>
      <c r="Q269" s="6">
        <f t="shared" si="5"/>
        <v>0</v>
      </c>
    </row>
    <row r="270" spans="1:17" x14ac:dyDescent="0.25">
      <c r="A270" s="3">
        <f>'Etape 2 - noter les actions'!A271</f>
        <v>0</v>
      </c>
      <c r="B270" s="5">
        <f>'Etape 2 - noter les actions'!D271</f>
        <v>0</v>
      </c>
      <c r="C270" s="3" t="str">
        <f>IFERROR(VLOOKUP('Etape 2 - noter les actions'!E271,'Changer les paramètres'!$B$11:$C$15,2,FALSE),"")</f>
        <v/>
      </c>
      <c r="D270" s="3" t="str">
        <f>IFERROR(VLOOKUP('Etape 2 - noter les actions'!F271,'Changer les paramètres'!$D$11:$E$15,2,FALSE),"")</f>
        <v/>
      </c>
      <c r="E270" s="3" t="str">
        <f>IFERROR(VLOOKUP('Etape 2 - noter les actions'!G271,'Changer les paramètres'!$F$11:$G$15,2,FALSE),"")</f>
        <v/>
      </c>
      <c r="F270" s="3" t="str">
        <f>IFERROR(VLOOKUP('Etape 2 - noter les actions'!H271,'Changer les paramètres'!$H$11:$I$15,2,FALSE),"")</f>
        <v/>
      </c>
      <c r="G270" s="3" t="str">
        <f>IFERROR(VLOOKUP('Etape 2 - noter les actions'!I271,'Changer les paramètres'!$J$11:$K$15,2,FALSE),"")</f>
        <v/>
      </c>
      <c r="H270" s="3" t="str">
        <f>IFERROR(VLOOKUP('Etape 2 - noter les actions'!J271,'Changer les paramètres'!$L$11:$M$15,2,FALSE),"")</f>
        <v/>
      </c>
      <c r="I270" s="5">
        <f>IFERROR(C270*'Changer les paramètres'!$D$18+D270*'Changer les paramètres'!$D$19+E270*'Changer les paramètres'!$D$20+F270*'Changer les paramètres'!$D$21+G270*'Changer les paramètres'!$D$22+H270*'Changer les paramètres'!$D$23,0)</f>
        <v>0</v>
      </c>
      <c r="J270" s="6" t="str">
        <f>IF('Etape 2 - noter les actions'!M271="","",IF('Etape 2 - noter les actions'!M271="POSITIF",1,IF('Etape 2 - noter les actions'!M271="NEGATIF",-1,0)))</f>
        <v/>
      </c>
      <c r="K270" s="6" t="str">
        <f>IF('Etape 2 - noter les actions'!N271="","",IF('Etape 2 - noter les actions'!N271="POSITIF",1,IF('Etape 2 - noter les actions'!N271="NEGATIF",-1,0)))</f>
        <v/>
      </c>
      <c r="L270" s="6" t="str">
        <f>IF('Etape 2 - noter les actions'!O271="","",IF('Etape 2 - noter les actions'!O271="POSITIF",1,IF('Etape 2 - noter les actions'!O271="NEGATIF",-1,0)))</f>
        <v/>
      </c>
      <c r="M270" s="6" t="str">
        <f>IF('Etape 2 - noter les actions'!P271="","",IF('Etape 2 - noter les actions'!P271="POSITIF",1,IF('Etape 2 - noter les actions'!P271="NEGATIF",-1,0)))</f>
        <v/>
      </c>
      <c r="N270" s="6" t="str">
        <f>IF('Etape 2 - noter les actions'!Q271="","",IF('Etape 2 - noter les actions'!Q271="POSITIF",1,IF('Etape 2 - noter les actions'!Q271="NEGATIF",-1,0)))</f>
        <v/>
      </c>
      <c r="O270" s="6" t="str">
        <f>IF('Etape 2 - noter les actions'!R271="","",IF('Etape 2 - noter les actions'!R271="POSITIF",1,IF('Etape 2 - noter les actions'!R271="NEGATIF",-1,0)))</f>
        <v/>
      </c>
      <c r="P270" s="6" t="str">
        <f>IF('Etape 2 - noter les actions'!S271="","",IF('Etape 2 - noter les actions'!S271="POSITIF",1,IF('Etape 2 - noter les actions'!S271="NEGATIF",-1,0)))</f>
        <v/>
      </c>
      <c r="Q270" s="6">
        <f t="shared" si="5"/>
        <v>0</v>
      </c>
    </row>
    <row r="271" spans="1:17" x14ac:dyDescent="0.25">
      <c r="A271" s="3">
        <f>'Etape 2 - noter les actions'!A272</f>
        <v>0</v>
      </c>
      <c r="B271" s="5">
        <f>'Etape 2 - noter les actions'!D272</f>
        <v>0</v>
      </c>
      <c r="C271" s="3" t="str">
        <f>IFERROR(VLOOKUP('Etape 2 - noter les actions'!E272,'Changer les paramètres'!$B$11:$C$15,2,FALSE),"")</f>
        <v/>
      </c>
      <c r="D271" s="3" t="str">
        <f>IFERROR(VLOOKUP('Etape 2 - noter les actions'!F272,'Changer les paramètres'!$D$11:$E$15,2,FALSE),"")</f>
        <v/>
      </c>
      <c r="E271" s="3" t="str">
        <f>IFERROR(VLOOKUP('Etape 2 - noter les actions'!G272,'Changer les paramètres'!$F$11:$G$15,2,FALSE),"")</f>
        <v/>
      </c>
      <c r="F271" s="3" t="str">
        <f>IFERROR(VLOOKUP('Etape 2 - noter les actions'!H272,'Changer les paramètres'!$H$11:$I$15,2,FALSE),"")</f>
        <v/>
      </c>
      <c r="G271" s="3" t="str">
        <f>IFERROR(VLOOKUP('Etape 2 - noter les actions'!I272,'Changer les paramètres'!$J$11:$K$15,2,FALSE),"")</f>
        <v/>
      </c>
      <c r="H271" s="3" t="str">
        <f>IFERROR(VLOOKUP('Etape 2 - noter les actions'!J272,'Changer les paramètres'!$L$11:$M$15,2,FALSE),"")</f>
        <v/>
      </c>
      <c r="I271" s="5">
        <f>IFERROR(C271*'Changer les paramètres'!$D$18+D271*'Changer les paramètres'!$D$19+E271*'Changer les paramètres'!$D$20+F271*'Changer les paramètres'!$D$21+G271*'Changer les paramètres'!$D$22+H271*'Changer les paramètres'!$D$23,0)</f>
        <v>0</v>
      </c>
      <c r="J271" s="6" t="str">
        <f>IF('Etape 2 - noter les actions'!M272="","",IF('Etape 2 - noter les actions'!M272="POSITIF",1,IF('Etape 2 - noter les actions'!M272="NEGATIF",-1,0)))</f>
        <v/>
      </c>
      <c r="K271" s="6" t="str">
        <f>IF('Etape 2 - noter les actions'!N272="","",IF('Etape 2 - noter les actions'!N272="POSITIF",1,IF('Etape 2 - noter les actions'!N272="NEGATIF",-1,0)))</f>
        <v/>
      </c>
      <c r="L271" s="6" t="str">
        <f>IF('Etape 2 - noter les actions'!O272="","",IF('Etape 2 - noter les actions'!O272="POSITIF",1,IF('Etape 2 - noter les actions'!O272="NEGATIF",-1,0)))</f>
        <v/>
      </c>
      <c r="M271" s="6" t="str">
        <f>IF('Etape 2 - noter les actions'!P272="","",IF('Etape 2 - noter les actions'!P272="POSITIF",1,IF('Etape 2 - noter les actions'!P272="NEGATIF",-1,0)))</f>
        <v/>
      </c>
      <c r="N271" s="6" t="str">
        <f>IF('Etape 2 - noter les actions'!Q272="","",IF('Etape 2 - noter les actions'!Q272="POSITIF",1,IF('Etape 2 - noter les actions'!Q272="NEGATIF",-1,0)))</f>
        <v/>
      </c>
      <c r="O271" s="6" t="str">
        <f>IF('Etape 2 - noter les actions'!R272="","",IF('Etape 2 - noter les actions'!R272="POSITIF",1,IF('Etape 2 - noter les actions'!R272="NEGATIF",-1,0)))</f>
        <v/>
      </c>
      <c r="P271" s="6" t="str">
        <f>IF('Etape 2 - noter les actions'!S272="","",IF('Etape 2 - noter les actions'!S272="POSITIF",1,IF('Etape 2 - noter les actions'!S272="NEGATIF",-1,0)))</f>
        <v/>
      </c>
      <c r="Q271" s="6">
        <f t="shared" si="5"/>
        <v>0</v>
      </c>
    </row>
    <row r="272" spans="1:17" x14ac:dyDescent="0.25">
      <c r="A272" s="3">
        <f>'Etape 2 - noter les actions'!A273</f>
        <v>0</v>
      </c>
      <c r="B272" s="5">
        <f>'Etape 2 - noter les actions'!D273</f>
        <v>0</v>
      </c>
      <c r="C272" s="3" t="str">
        <f>IFERROR(VLOOKUP('Etape 2 - noter les actions'!E273,'Changer les paramètres'!$B$11:$C$15,2,FALSE),"")</f>
        <v/>
      </c>
      <c r="D272" s="3" t="str">
        <f>IFERROR(VLOOKUP('Etape 2 - noter les actions'!F273,'Changer les paramètres'!$D$11:$E$15,2,FALSE),"")</f>
        <v/>
      </c>
      <c r="E272" s="3" t="str">
        <f>IFERROR(VLOOKUP('Etape 2 - noter les actions'!G273,'Changer les paramètres'!$F$11:$G$15,2,FALSE),"")</f>
        <v/>
      </c>
      <c r="F272" s="3" t="str">
        <f>IFERROR(VLOOKUP('Etape 2 - noter les actions'!H273,'Changer les paramètres'!$H$11:$I$15,2,FALSE),"")</f>
        <v/>
      </c>
      <c r="G272" s="3" t="str">
        <f>IFERROR(VLOOKUP('Etape 2 - noter les actions'!I273,'Changer les paramètres'!$J$11:$K$15,2,FALSE),"")</f>
        <v/>
      </c>
      <c r="H272" s="3" t="str">
        <f>IFERROR(VLOOKUP('Etape 2 - noter les actions'!J273,'Changer les paramètres'!$L$11:$M$15,2,FALSE),"")</f>
        <v/>
      </c>
      <c r="I272" s="5">
        <f>IFERROR(C272*'Changer les paramètres'!$D$18+D272*'Changer les paramètres'!$D$19+E272*'Changer les paramètres'!$D$20+F272*'Changer les paramètres'!$D$21+G272*'Changer les paramètres'!$D$22+H272*'Changer les paramètres'!$D$23,0)</f>
        <v>0</v>
      </c>
      <c r="J272" s="6" t="str">
        <f>IF('Etape 2 - noter les actions'!M273="","",IF('Etape 2 - noter les actions'!M273="POSITIF",1,IF('Etape 2 - noter les actions'!M273="NEGATIF",-1,0)))</f>
        <v/>
      </c>
      <c r="K272" s="6" t="str">
        <f>IF('Etape 2 - noter les actions'!N273="","",IF('Etape 2 - noter les actions'!N273="POSITIF",1,IF('Etape 2 - noter les actions'!N273="NEGATIF",-1,0)))</f>
        <v/>
      </c>
      <c r="L272" s="6" t="str">
        <f>IF('Etape 2 - noter les actions'!O273="","",IF('Etape 2 - noter les actions'!O273="POSITIF",1,IF('Etape 2 - noter les actions'!O273="NEGATIF",-1,0)))</f>
        <v/>
      </c>
      <c r="M272" s="6" t="str">
        <f>IF('Etape 2 - noter les actions'!P273="","",IF('Etape 2 - noter les actions'!P273="POSITIF",1,IF('Etape 2 - noter les actions'!P273="NEGATIF",-1,0)))</f>
        <v/>
      </c>
      <c r="N272" s="6" t="str">
        <f>IF('Etape 2 - noter les actions'!Q273="","",IF('Etape 2 - noter les actions'!Q273="POSITIF",1,IF('Etape 2 - noter les actions'!Q273="NEGATIF",-1,0)))</f>
        <v/>
      </c>
      <c r="O272" s="6" t="str">
        <f>IF('Etape 2 - noter les actions'!R273="","",IF('Etape 2 - noter les actions'!R273="POSITIF",1,IF('Etape 2 - noter les actions'!R273="NEGATIF",-1,0)))</f>
        <v/>
      </c>
      <c r="P272" s="6" t="str">
        <f>IF('Etape 2 - noter les actions'!S273="","",IF('Etape 2 - noter les actions'!S273="POSITIF",1,IF('Etape 2 - noter les actions'!S273="NEGATIF",-1,0)))</f>
        <v/>
      </c>
      <c r="Q272" s="6">
        <f t="shared" si="5"/>
        <v>0</v>
      </c>
    </row>
    <row r="273" spans="1:17" x14ac:dyDescent="0.25">
      <c r="A273" s="3">
        <f>'Etape 2 - noter les actions'!A274</f>
        <v>0</v>
      </c>
      <c r="B273" s="5">
        <f>'Etape 2 - noter les actions'!D274</f>
        <v>0</v>
      </c>
      <c r="C273" s="3" t="str">
        <f>IFERROR(VLOOKUP('Etape 2 - noter les actions'!E274,'Changer les paramètres'!$B$11:$C$15,2,FALSE),"")</f>
        <v/>
      </c>
      <c r="D273" s="3" t="str">
        <f>IFERROR(VLOOKUP('Etape 2 - noter les actions'!F274,'Changer les paramètres'!$D$11:$E$15,2,FALSE),"")</f>
        <v/>
      </c>
      <c r="E273" s="3" t="str">
        <f>IFERROR(VLOOKUP('Etape 2 - noter les actions'!G274,'Changer les paramètres'!$F$11:$G$15,2,FALSE),"")</f>
        <v/>
      </c>
      <c r="F273" s="3" t="str">
        <f>IFERROR(VLOOKUP('Etape 2 - noter les actions'!H274,'Changer les paramètres'!$H$11:$I$15,2,FALSE),"")</f>
        <v/>
      </c>
      <c r="G273" s="3" t="str">
        <f>IFERROR(VLOOKUP('Etape 2 - noter les actions'!I274,'Changer les paramètres'!$J$11:$K$15,2,FALSE),"")</f>
        <v/>
      </c>
      <c r="H273" s="3" t="str">
        <f>IFERROR(VLOOKUP('Etape 2 - noter les actions'!J274,'Changer les paramètres'!$L$11:$M$15,2,FALSE),"")</f>
        <v/>
      </c>
      <c r="I273" s="5">
        <f>IFERROR(C273*'Changer les paramètres'!$D$18+D273*'Changer les paramètres'!$D$19+E273*'Changer les paramètres'!$D$20+F273*'Changer les paramètres'!$D$21+G273*'Changer les paramètres'!$D$22+H273*'Changer les paramètres'!$D$23,0)</f>
        <v>0</v>
      </c>
      <c r="J273" s="6" t="str">
        <f>IF('Etape 2 - noter les actions'!M274="","",IF('Etape 2 - noter les actions'!M274="POSITIF",1,IF('Etape 2 - noter les actions'!M274="NEGATIF",-1,0)))</f>
        <v/>
      </c>
      <c r="K273" s="6" t="str">
        <f>IF('Etape 2 - noter les actions'!N274="","",IF('Etape 2 - noter les actions'!N274="POSITIF",1,IF('Etape 2 - noter les actions'!N274="NEGATIF",-1,0)))</f>
        <v/>
      </c>
      <c r="L273" s="6" t="str">
        <f>IF('Etape 2 - noter les actions'!O274="","",IF('Etape 2 - noter les actions'!O274="POSITIF",1,IF('Etape 2 - noter les actions'!O274="NEGATIF",-1,0)))</f>
        <v/>
      </c>
      <c r="M273" s="6" t="str">
        <f>IF('Etape 2 - noter les actions'!P274="","",IF('Etape 2 - noter les actions'!P274="POSITIF",1,IF('Etape 2 - noter les actions'!P274="NEGATIF",-1,0)))</f>
        <v/>
      </c>
      <c r="N273" s="6" t="str">
        <f>IF('Etape 2 - noter les actions'!Q274="","",IF('Etape 2 - noter les actions'!Q274="POSITIF",1,IF('Etape 2 - noter les actions'!Q274="NEGATIF",-1,0)))</f>
        <v/>
      </c>
      <c r="O273" s="6" t="str">
        <f>IF('Etape 2 - noter les actions'!R274="","",IF('Etape 2 - noter les actions'!R274="POSITIF",1,IF('Etape 2 - noter les actions'!R274="NEGATIF",-1,0)))</f>
        <v/>
      </c>
      <c r="P273" s="6" t="str">
        <f>IF('Etape 2 - noter les actions'!S274="","",IF('Etape 2 - noter les actions'!S274="POSITIF",1,IF('Etape 2 - noter les actions'!S274="NEGATIF",-1,0)))</f>
        <v/>
      </c>
      <c r="Q273" s="6">
        <f t="shared" si="5"/>
        <v>0</v>
      </c>
    </row>
    <row r="274" spans="1:17" x14ac:dyDescent="0.25">
      <c r="A274" s="3">
        <f>'Etape 2 - noter les actions'!A275</f>
        <v>0</v>
      </c>
      <c r="B274" s="5">
        <f>'Etape 2 - noter les actions'!D275</f>
        <v>0</v>
      </c>
      <c r="C274" s="3" t="str">
        <f>IFERROR(VLOOKUP('Etape 2 - noter les actions'!E275,'Changer les paramètres'!$B$11:$C$15,2,FALSE),"")</f>
        <v/>
      </c>
      <c r="D274" s="3" t="str">
        <f>IFERROR(VLOOKUP('Etape 2 - noter les actions'!F275,'Changer les paramètres'!$D$11:$E$15,2,FALSE),"")</f>
        <v/>
      </c>
      <c r="E274" s="3" t="str">
        <f>IFERROR(VLOOKUP('Etape 2 - noter les actions'!G275,'Changer les paramètres'!$F$11:$G$15,2,FALSE),"")</f>
        <v/>
      </c>
      <c r="F274" s="3" t="str">
        <f>IFERROR(VLOOKUP('Etape 2 - noter les actions'!H275,'Changer les paramètres'!$H$11:$I$15,2,FALSE),"")</f>
        <v/>
      </c>
      <c r="G274" s="3" t="str">
        <f>IFERROR(VLOOKUP('Etape 2 - noter les actions'!I275,'Changer les paramètres'!$J$11:$K$15,2,FALSE),"")</f>
        <v/>
      </c>
      <c r="H274" s="3" t="str">
        <f>IFERROR(VLOOKUP('Etape 2 - noter les actions'!J275,'Changer les paramètres'!$L$11:$M$15,2,FALSE),"")</f>
        <v/>
      </c>
      <c r="I274" s="5">
        <f>IFERROR(C274*'Changer les paramètres'!$D$18+D274*'Changer les paramètres'!$D$19+E274*'Changer les paramètres'!$D$20+F274*'Changer les paramètres'!$D$21+G274*'Changer les paramètres'!$D$22+H274*'Changer les paramètres'!$D$23,0)</f>
        <v>0</v>
      </c>
      <c r="J274" s="6" t="str">
        <f>IF('Etape 2 - noter les actions'!M275="","",IF('Etape 2 - noter les actions'!M275="POSITIF",1,IF('Etape 2 - noter les actions'!M275="NEGATIF",-1,0)))</f>
        <v/>
      </c>
      <c r="K274" s="6" t="str">
        <f>IF('Etape 2 - noter les actions'!N275="","",IF('Etape 2 - noter les actions'!N275="POSITIF",1,IF('Etape 2 - noter les actions'!N275="NEGATIF",-1,0)))</f>
        <v/>
      </c>
      <c r="L274" s="6" t="str">
        <f>IF('Etape 2 - noter les actions'!O275="","",IF('Etape 2 - noter les actions'!O275="POSITIF",1,IF('Etape 2 - noter les actions'!O275="NEGATIF",-1,0)))</f>
        <v/>
      </c>
      <c r="M274" s="6" t="str">
        <f>IF('Etape 2 - noter les actions'!P275="","",IF('Etape 2 - noter les actions'!P275="POSITIF",1,IF('Etape 2 - noter les actions'!P275="NEGATIF",-1,0)))</f>
        <v/>
      </c>
      <c r="N274" s="6" t="str">
        <f>IF('Etape 2 - noter les actions'!Q275="","",IF('Etape 2 - noter les actions'!Q275="POSITIF",1,IF('Etape 2 - noter les actions'!Q275="NEGATIF",-1,0)))</f>
        <v/>
      </c>
      <c r="O274" s="6" t="str">
        <f>IF('Etape 2 - noter les actions'!R275="","",IF('Etape 2 - noter les actions'!R275="POSITIF",1,IF('Etape 2 - noter les actions'!R275="NEGATIF",-1,0)))</f>
        <v/>
      </c>
      <c r="P274" s="6" t="str">
        <f>IF('Etape 2 - noter les actions'!S275="","",IF('Etape 2 - noter les actions'!S275="POSITIF",1,IF('Etape 2 - noter les actions'!S275="NEGATIF",-1,0)))</f>
        <v/>
      </c>
      <c r="Q274" s="6">
        <f t="shared" si="5"/>
        <v>0</v>
      </c>
    </row>
    <row r="275" spans="1:17" x14ac:dyDescent="0.25">
      <c r="A275" s="3">
        <f>'Etape 2 - noter les actions'!A276</f>
        <v>0</v>
      </c>
      <c r="B275" s="5">
        <f>'Etape 2 - noter les actions'!D276</f>
        <v>0</v>
      </c>
      <c r="C275" s="3" t="str">
        <f>IFERROR(VLOOKUP('Etape 2 - noter les actions'!E276,'Changer les paramètres'!$B$11:$C$15,2,FALSE),"")</f>
        <v/>
      </c>
      <c r="D275" s="3" t="str">
        <f>IFERROR(VLOOKUP('Etape 2 - noter les actions'!F276,'Changer les paramètres'!$D$11:$E$15,2,FALSE),"")</f>
        <v/>
      </c>
      <c r="E275" s="3" t="str">
        <f>IFERROR(VLOOKUP('Etape 2 - noter les actions'!G276,'Changer les paramètres'!$F$11:$G$15,2,FALSE),"")</f>
        <v/>
      </c>
      <c r="F275" s="3" t="str">
        <f>IFERROR(VLOOKUP('Etape 2 - noter les actions'!H276,'Changer les paramètres'!$H$11:$I$15,2,FALSE),"")</f>
        <v/>
      </c>
      <c r="G275" s="3" t="str">
        <f>IFERROR(VLOOKUP('Etape 2 - noter les actions'!I276,'Changer les paramètres'!$J$11:$K$15,2,FALSE),"")</f>
        <v/>
      </c>
      <c r="H275" s="3" t="str">
        <f>IFERROR(VLOOKUP('Etape 2 - noter les actions'!J276,'Changer les paramètres'!$L$11:$M$15,2,FALSE),"")</f>
        <v/>
      </c>
      <c r="I275" s="5">
        <f>IFERROR(C275*'Changer les paramètres'!$D$18+D275*'Changer les paramètres'!$D$19+E275*'Changer les paramètres'!$D$20+F275*'Changer les paramètres'!$D$21+G275*'Changer les paramètres'!$D$22+H275*'Changer les paramètres'!$D$23,0)</f>
        <v>0</v>
      </c>
      <c r="J275" s="6" t="str">
        <f>IF('Etape 2 - noter les actions'!M276="","",IF('Etape 2 - noter les actions'!M276="POSITIF",1,IF('Etape 2 - noter les actions'!M276="NEGATIF",-1,0)))</f>
        <v/>
      </c>
      <c r="K275" s="6" t="str">
        <f>IF('Etape 2 - noter les actions'!N276="","",IF('Etape 2 - noter les actions'!N276="POSITIF",1,IF('Etape 2 - noter les actions'!N276="NEGATIF",-1,0)))</f>
        <v/>
      </c>
      <c r="L275" s="6" t="str">
        <f>IF('Etape 2 - noter les actions'!O276="","",IF('Etape 2 - noter les actions'!O276="POSITIF",1,IF('Etape 2 - noter les actions'!O276="NEGATIF",-1,0)))</f>
        <v/>
      </c>
      <c r="M275" s="6" t="str">
        <f>IF('Etape 2 - noter les actions'!P276="","",IF('Etape 2 - noter les actions'!P276="POSITIF",1,IF('Etape 2 - noter les actions'!P276="NEGATIF",-1,0)))</f>
        <v/>
      </c>
      <c r="N275" s="6" t="str">
        <f>IF('Etape 2 - noter les actions'!Q276="","",IF('Etape 2 - noter les actions'!Q276="POSITIF",1,IF('Etape 2 - noter les actions'!Q276="NEGATIF",-1,0)))</f>
        <v/>
      </c>
      <c r="O275" s="6" t="str">
        <f>IF('Etape 2 - noter les actions'!R276="","",IF('Etape 2 - noter les actions'!R276="POSITIF",1,IF('Etape 2 - noter les actions'!R276="NEGATIF",-1,0)))</f>
        <v/>
      </c>
      <c r="P275" s="6" t="str">
        <f>IF('Etape 2 - noter les actions'!S276="","",IF('Etape 2 - noter les actions'!S276="POSITIF",1,IF('Etape 2 - noter les actions'!S276="NEGATIF",-1,0)))</f>
        <v/>
      </c>
      <c r="Q275" s="6">
        <f t="shared" si="5"/>
        <v>0</v>
      </c>
    </row>
    <row r="276" spans="1:17" x14ac:dyDescent="0.25">
      <c r="A276" s="3">
        <f>'Etape 2 - noter les actions'!A277</f>
        <v>0</v>
      </c>
      <c r="B276" s="5">
        <f>'Etape 2 - noter les actions'!D277</f>
        <v>0</v>
      </c>
      <c r="C276" s="3" t="str">
        <f>IFERROR(VLOOKUP('Etape 2 - noter les actions'!E277,'Changer les paramètres'!$B$11:$C$15,2,FALSE),"")</f>
        <v/>
      </c>
      <c r="D276" s="3" t="str">
        <f>IFERROR(VLOOKUP('Etape 2 - noter les actions'!F277,'Changer les paramètres'!$D$11:$E$15,2,FALSE),"")</f>
        <v/>
      </c>
      <c r="E276" s="3" t="str">
        <f>IFERROR(VLOOKUP('Etape 2 - noter les actions'!G277,'Changer les paramètres'!$F$11:$G$15,2,FALSE),"")</f>
        <v/>
      </c>
      <c r="F276" s="3" t="str">
        <f>IFERROR(VLOOKUP('Etape 2 - noter les actions'!H277,'Changer les paramètres'!$H$11:$I$15,2,FALSE),"")</f>
        <v/>
      </c>
      <c r="G276" s="3" t="str">
        <f>IFERROR(VLOOKUP('Etape 2 - noter les actions'!I277,'Changer les paramètres'!$J$11:$K$15,2,FALSE),"")</f>
        <v/>
      </c>
      <c r="H276" s="3" t="str">
        <f>IFERROR(VLOOKUP('Etape 2 - noter les actions'!J277,'Changer les paramètres'!$L$11:$M$15,2,FALSE),"")</f>
        <v/>
      </c>
      <c r="I276" s="5">
        <f>IFERROR(C276*'Changer les paramètres'!$D$18+D276*'Changer les paramètres'!$D$19+E276*'Changer les paramètres'!$D$20+F276*'Changer les paramètres'!$D$21+G276*'Changer les paramètres'!$D$22+H276*'Changer les paramètres'!$D$23,0)</f>
        <v>0</v>
      </c>
      <c r="J276" s="6" t="str">
        <f>IF('Etape 2 - noter les actions'!M277="","",IF('Etape 2 - noter les actions'!M277="POSITIF",1,IF('Etape 2 - noter les actions'!M277="NEGATIF",-1,0)))</f>
        <v/>
      </c>
      <c r="K276" s="6" t="str">
        <f>IF('Etape 2 - noter les actions'!N277="","",IF('Etape 2 - noter les actions'!N277="POSITIF",1,IF('Etape 2 - noter les actions'!N277="NEGATIF",-1,0)))</f>
        <v/>
      </c>
      <c r="L276" s="6" t="str">
        <f>IF('Etape 2 - noter les actions'!O277="","",IF('Etape 2 - noter les actions'!O277="POSITIF",1,IF('Etape 2 - noter les actions'!O277="NEGATIF",-1,0)))</f>
        <v/>
      </c>
      <c r="M276" s="6" t="str">
        <f>IF('Etape 2 - noter les actions'!P277="","",IF('Etape 2 - noter les actions'!P277="POSITIF",1,IF('Etape 2 - noter les actions'!P277="NEGATIF",-1,0)))</f>
        <v/>
      </c>
      <c r="N276" s="6" t="str">
        <f>IF('Etape 2 - noter les actions'!Q277="","",IF('Etape 2 - noter les actions'!Q277="POSITIF",1,IF('Etape 2 - noter les actions'!Q277="NEGATIF",-1,0)))</f>
        <v/>
      </c>
      <c r="O276" s="6" t="str">
        <f>IF('Etape 2 - noter les actions'!R277="","",IF('Etape 2 - noter les actions'!R277="POSITIF",1,IF('Etape 2 - noter les actions'!R277="NEGATIF",-1,0)))</f>
        <v/>
      </c>
      <c r="P276" s="6" t="str">
        <f>IF('Etape 2 - noter les actions'!S277="","",IF('Etape 2 - noter les actions'!S277="POSITIF",1,IF('Etape 2 - noter les actions'!S277="NEGATIF",-1,0)))</f>
        <v/>
      </c>
      <c r="Q276" s="6">
        <f t="shared" si="5"/>
        <v>0</v>
      </c>
    </row>
    <row r="277" spans="1:17" x14ac:dyDescent="0.25">
      <c r="A277" s="3">
        <f>'Etape 2 - noter les actions'!A278</f>
        <v>0</v>
      </c>
      <c r="B277" s="5">
        <f>'Etape 2 - noter les actions'!D278</f>
        <v>0</v>
      </c>
      <c r="C277" s="3" t="str">
        <f>IFERROR(VLOOKUP('Etape 2 - noter les actions'!E278,'Changer les paramètres'!$B$11:$C$15,2,FALSE),"")</f>
        <v/>
      </c>
      <c r="D277" s="3" t="str">
        <f>IFERROR(VLOOKUP('Etape 2 - noter les actions'!F278,'Changer les paramètres'!$D$11:$E$15,2,FALSE),"")</f>
        <v/>
      </c>
      <c r="E277" s="3" t="str">
        <f>IFERROR(VLOOKUP('Etape 2 - noter les actions'!G278,'Changer les paramètres'!$F$11:$G$15,2,FALSE),"")</f>
        <v/>
      </c>
      <c r="F277" s="3" t="str">
        <f>IFERROR(VLOOKUP('Etape 2 - noter les actions'!H278,'Changer les paramètres'!$H$11:$I$15,2,FALSE),"")</f>
        <v/>
      </c>
      <c r="G277" s="3" t="str">
        <f>IFERROR(VLOOKUP('Etape 2 - noter les actions'!I278,'Changer les paramètres'!$J$11:$K$15,2,FALSE),"")</f>
        <v/>
      </c>
      <c r="H277" s="3" t="str">
        <f>IFERROR(VLOOKUP('Etape 2 - noter les actions'!J278,'Changer les paramètres'!$L$11:$M$15,2,FALSE),"")</f>
        <v/>
      </c>
      <c r="I277" s="5">
        <f>IFERROR(C277*'Changer les paramètres'!$D$18+D277*'Changer les paramètres'!$D$19+E277*'Changer les paramètres'!$D$20+F277*'Changer les paramètres'!$D$21+G277*'Changer les paramètres'!$D$22+H277*'Changer les paramètres'!$D$23,0)</f>
        <v>0</v>
      </c>
      <c r="J277" s="6" t="str">
        <f>IF('Etape 2 - noter les actions'!M278="","",IF('Etape 2 - noter les actions'!M278="POSITIF",1,IF('Etape 2 - noter les actions'!M278="NEGATIF",-1,0)))</f>
        <v/>
      </c>
      <c r="K277" s="6" t="str">
        <f>IF('Etape 2 - noter les actions'!N278="","",IF('Etape 2 - noter les actions'!N278="POSITIF",1,IF('Etape 2 - noter les actions'!N278="NEGATIF",-1,0)))</f>
        <v/>
      </c>
      <c r="L277" s="6" t="str">
        <f>IF('Etape 2 - noter les actions'!O278="","",IF('Etape 2 - noter les actions'!O278="POSITIF",1,IF('Etape 2 - noter les actions'!O278="NEGATIF",-1,0)))</f>
        <v/>
      </c>
      <c r="M277" s="6" t="str">
        <f>IF('Etape 2 - noter les actions'!P278="","",IF('Etape 2 - noter les actions'!P278="POSITIF",1,IF('Etape 2 - noter les actions'!P278="NEGATIF",-1,0)))</f>
        <v/>
      </c>
      <c r="N277" s="6" t="str">
        <f>IF('Etape 2 - noter les actions'!Q278="","",IF('Etape 2 - noter les actions'!Q278="POSITIF",1,IF('Etape 2 - noter les actions'!Q278="NEGATIF",-1,0)))</f>
        <v/>
      </c>
      <c r="O277" s="6" t="str">
        <f>IF('Etape 2 - noter les actions'!R278="","",IF('Etape 2 - noter les actions'!R278="POSITIF",1,IF('Etape 2 - noter les actions'!R278="NEGATIF",-1,0)))</f>
        <v/>
      </c>
      <c r="P277" s="6" t="str">
        <f>IF('Etape 2 - noter les actions'!S278="","",IF('Etape 2 - noter les actions'!S278="POSITIF",1,IF('Etape 2 - noter les actions'!S278="NEGATIF",-1,0)))</f>
        <v/>
      </c>
      <c r="Q277" s="6">
        <f t="shared" si="5"/>
        <v>0</v>
      </c>
    </row>
    <row r="278" spans="1:17" x14ac:dyDescent="0.25">
      <c r="A278" s="3">
        <f>'Etape 2 - noter les actions'!A279</f>
        <v>0</v>
      </c>
      <c r="B278" s="5">
        <f>'Etape 2 - noter les actions'!D279</f>
        <v>0</v>
      </c>
      <c r="C278" s="3" t="str">
        <f>IFERROR(VLOOKUP('Etape 2 - noter les actions'!E279,'Changer les paramètres'!$B$11:$C$15,2,FALSE),"")</f>
        <v/>
      </c>
      <c r="D278" s="3" t="str">
        <f>IFERROR(VLOOKUP('Etape 2 - noter les actions'!F279,'Changer les paramètres'!$D$11:$E$15,2,FALSE),"")</f>
        <v/>
      </c>
      <c r="E278" s="3" t="str">
        <f>IFERROR(VLOOKUP('Etape 2 - noter les actions'!G279,'Changer les paramètres'!$F$11:$G$15,2,FALSE),"")</f>
        <v/>
      </c>
      <c r="F278" s="3" t="str">
        <f>IFERROR(VLOOKUP('Etape 2 - noter les actions'!H279,'Changer les paramètres'!$H$11:$I$15,2,FALSE),"")</f>
        <v/>
      </c>
      <c r="G278" s="3" t="str">
        <f>IFERROR(VLOOKUP('Etape 2 - noter les actions'!I279,'Changer les paramètres'!$J$11:$K$15,2,FALSE),"")</f>
        <v/>
      </c>
      <c r="H278" s="3" t="str">
        <f>IFERROR(VLOOKUP('Etape 2 - noter les actions'!J279,'Changer les paramètres'!$L$11:$M$15,2,FALSE),"")</f>
        <v/>
      </c>
      <c r="I278" s="5">
        <f>IFERROR(C278*'Changer les paramètres'!$D$18+D278*'Changer les paramètres'!$D$19+E278*'Changer les paramètres'!$D$20+F278*'Changer les paramètres'!$D$21+G278*'Changer les paramètres'!$D$22+H278*'Changer les paramètres'!$D$23,0)</f>
        <v>0</v>
      </c>
      <c r="J278" s="6" t="str">
        <f>IF('Etape 2 - noter les actions'!M279="","",IF('Etape 2 - noter les actions'!M279="POSITIF",1,IF('Etape 2 - noter les actions'!M279="NEGATIF",-1,0)))</f>
        <v/>
      </c>
      <c r="K278" s="6" t="str">
        <f>IF('Etape 2 - noter les actions'!N279="","",IF('Etape 2 - noter les actions'!N279="POSITIF",1,IF('Etape 2 - noter les actions'!N279="NEGATIF",-1,0)))</f>
        <v/>
      </c>
      <c r="L278" s="6" t="str">
        <f>IF('Etape 2 - noter les actions'!O279="","",IF('Etape 2 - noter les actions'!O279="POSITIF",1,IF('Etape 2 - noter les actions'!O279="NEGATIF",-1,0)))</f>
        <v/>
      </c>
      <c r="M278" s="6" t="str">
        <f>IF('Etape 2 - noter les actions'!P279="","",IF('Etape 2 - noter les actions'!P279="POSITIF",1,IF('Etape 2 - noter les actions'!P279="NEGATIF",-1,0)))</f>
        <v/>
      </c>
      <c r="N278" s="6" t="str">
        <f>IF('Etape 2 - noter les actions'!Q279="","",IF('Etape 2 - noter les actions'!Q279="POSITIF",1,IF('Etape 2 - noter les actions'!Q279="NEGATIF",-1,0)))</f>
        <v/>
      </c>
      <c r="O278" s="6" t="str">
        <f>IF('Etape 2 - noter les actions'!R279="","",IF('Etape 2 - noter les actions'!R279="POSITIF",1,IF('Etape 2 - noter les actions'!R279="NEGATIF",-1,0)))</f>
        <v/>
      </c>
      <c r="P278" s="6" t="str">
        <f>IF('Etape 2 - noter les actions'!S279="","",IF('Etape 2 - noter les actions'!S279="POSITIF",1,IF('Etape 2 - noter les actions'!S279="NEGATIF",-1,0)))</f>
        <v/>
      </c>
      <c r="Q278" s="6">
        <f t="shared" si="5"/>
        <v>0</v>
      </c>
    </row>
    <row r="279" spans="1:17" x14ac:dyDescent="0.25">
      <c r="A279" s="3">
        <f>'Etape 2 - noter les actions'!A280</f>
        <v>0</v>
      </c>
      <c r="B279" s="5">
        <f>'Etape 2 - noter les actions'!D280</f>
        <v>0</v>
      </c>
      <c r="C279" s="3" t="str">
        <f>IFERROR(VLOOKUP('Etape 2 - noter les actions'!E280,'Changer les paramètres'!$B$11:$C$15,2,FALSE),"")</f>
        <v/>
      </c>
      <c r="D279" s="3" t="str">
        <f>IFERROR(VLOOKUP('Etape 2 - noter les actions'!F280,'Changer les paramètres'!$D$11:$E$15,2,FALSE),"")</f>
        <v/>
      </c>
      <c r="E279" s="3" t="str">
        <f>IFERROR(VLOOKUP('Etape 2 - noter les actions'!G280,'Changer les paramètres'!$F$11:$G$15,2,FALSE),"")</f>
        <v/>
      </c>
      <c r="F279" s="3" t="str">
        <f>IFERROR(VLOOKUP('Etape 2 - noter les actions'!H280,'Changer les paramètres'!$H$11:$I$15,2,FALSE),"")</f>
        <v/>
      </c>
      <c r="G279" s="3" t="str">
        <f>IFERROR(VLOOKUP('Etape 2 - noter les actions'!I280,'Changer les paramètres'!$J$11:$K$15,2,FALSE),"")</f>
        <v/>
      </c>
      <c r="H279" s="3" t="str">
        <f>IFERROR(VLOOKUP('Etape 2 - noter les actions'!J280,'Changer les paramètres'!$L$11:$M$15,2,FALSE),"")</f>
        <v/>
      </c>
      <c r="I279" s="5">
        <f>IFERROR(C279*'Changer les paramètres'!$D$18+D279*'Changer les paramètres'!$D$19+E279*'Changer les paramètres'!$D$20+F279*'Changer les paramètres'!$D$21+G279*'Changer les paramètres'!$D$22+H279*'Changer les paramètres'!$D$23,0)</f>
        <v>0</v>
      </c>
      <c r="J279" s="6" t="str">
        <f>IF('Etape 2 - noter les actions'!M280="","",IF('Etape 2 - noter les actions'!M280="POSITIF",1,IF('Etape 2 - noter les actions'!M280="NEGATIF",-1,0)))</f>
        <v/>
      </c>
      <c r="K279" s="6" t="str">
        <f>IF('Etape 2 - noter les actions'!N280="","",IF('Etape 2 - noter les actions'!N280="POSITIF",1,IF('Etape 2 - noter les actions'!N280="NEGATIF",-1,0)))</f>
        <v/>
      </c>
      <c r="L279" s="6" t="str">
        <f>IF('Etape 2 - noter les actions'!O280="","",IF('Etape 2 - noter les actions'!O280="POSITIF",1,IF('Etape 2 - noter les actions'!O280="NEGATIF",-1,0)))</f>
        <v/>
      </c>
      <c r="M279" s="6" t="str">
        <f>IF('Etape 2 - noter les actions'!P280="","",IF('Etape 2 - noter les actions'!P280="POSITIF",1,IF('Etape 2 - noter les actions'!P280="NEGATIF",-1,0)))</f>
        <v/>
      </c>
      <c r="N279" s="6" t="str">
        <f>IF('Etape 2 - noter les actions'!Q280="","",IF('Etape 2 - noter les actions'!Q280="POSITIF",1,IF('Etape 2 - noter les actions'!Q280="NEGATIF",-1,0)))</f>
        <v/>
      </c>
      <c r="O279" s="6" t="str">
        <f>IF('Etape 2 - noter les actions'!R280="","",IF('Etape 2 - noter les actions'!R280="POSITIF",1,IF('Etape 2 - noter les actions'!R280="NEGATIF",-1,0)))</f>
        <v/>
      </c>
      <c r="P279" s="6" t="str">
        <f>IF('Etape 2 - noter les actions'!S280="","",IF('Etape 2 - noter les actions'!S280="POSITIF",1,IF('Etape 2 - noter les actions'!S280="NEGATIF",-1,0)))</f>
        <v/>
      </c>
      <c r="Q279" s="6">
        <f t="shared" si="5"/>
        <v>0</v>
      </c>
    </row>
    <row r="280" spans="1:17" x14ac:dyDescent="0.25">
      <c r="A280" s="3">
        <f>'Etape 2 - noter les actions'!A281</f>
        <v>0</v>
      </c>
      <c r="B280" s="5">
        <f>'Etape 2 - noter les actions'!D281</f>
        <v>0</v>
      </c>
      <c r="C280" s="3" t="str">
        <f>IFERROR(VLOOKUP('Etape 2 - noter les actions'!E281,'Changer les paramètres'!$B$11:$C$15,2,FALSE),"")</f>
        <v/>
      </c>
      <c r="D280" s="3" t="str">
        <f>IFERROR(VLOOKUP('Etape 2 - noter les actions'!F281,'Changer les paramètres'!$D$11:$E$15,2,FALSE),"")</f>
        <v/>
      </c>
      <c r="E280" s="3" t="str">
        <f>IFERROR(VLOOKUP('Etape 2 - noter les actions'!G281,'Changer les paramètres'!$F$11:$G$15,2,FALSE),"")</f>
        <v/>
      </c>
      <c r="F280" s="3" t="str">
        <f>IFERROR(VLOOKUP('Etape 2 - noter les actions'!H281,'Changer les paramètres'!$H$11:$I$15,2,FALSE),"")</f>
        <v/>
      </c>
      <c r="G280" s="3" t="str">
        <f>IFERROR(VLOOKUP('Etape 2 - noter les actions'!I281,'Changer les paramètres'!$J$11:$K$15,2,FALSE),"")</f>
        <v/>
      </c>
      <c r="H280" s="3" t="str">
        <f>IFERROR(VLOOKUP('Etape 2 - noter les actions'!J281,'Changer les paramètres'!$L$11:$M$15,2,FALSE),"")</f>
        <v/>
      </c>
      <c r="I280" s="5">
        <f>IFERROR(C280*'Changer les paramètres'!$D$18+D280*'Changer les paramètres'!$D$19+E280*'Changer les paramètres'!$D$20+F280*'Changer les paramètres'!$D$21+G280*'Changer les paramètres'!$D$22+H280*'Changer les paramètres'!$D$23,0)</f>
        <v>0</v>
      </c>
      <c r="J280" s="6" t="str">
        <f>IF('Etape 2 - noter les actions'!M281="","",IF('Etape 2 - noter les actions'!M281="POSITIF",1,IF('Etape 2 - noter les actions'!M281="NEGATIF",-1,0)))</f>
        <v/>
      </c>
      <c r="K280" s="6" t="str">
        <f>IF('Etape 2 - noter les actions'!N281="","",IF('Etape 2 - noter les actions'!N281="POSITIF",1,IF('Etape 2 - noter les actions'!N281="NEGATIF",-1,0)))</f>
        <v/>
      </c>
      <c r="L280" s="6" t="str">
        <f>IF('Etape 2 - noter les actions'!O281="","",IF('Etape 2 - noter les actions'!O281="POSITIF",1,IF('Etape 2 - noter les actions'!O281="NEGATIF",-1,0)))</f>
        <v/>
      </c>
      <c r="M280" s="6" t="str">
        <f>IF('Etape 2 - noter les actions'!P281="","",IF('Etape 2 - noter les actions'!P281="POSITIF",1,IF('Etape 2 - noter les actions'!P281="NEGATIF",-1,0)))</f>
        <v/>
      </c>
      <c r="N280" s="6" t="str">
        <f>IF('Etape 2 - noter les actions'!Q281="","",IF('Etape 2 - noter les actions'!Q281="POSITIF",1,IF('Etape 2 - noter les actions'!Q281="NEGATIF",-1,0)))</f>
        <v/>
      </c>
      <c r="O280" s="6" t="str">
        <f>IF('Etape 2 - noter les actions'!R281="","",IF('Etape 2 - noter les actions'!R281="POSITIF",1,IF('Etape 2 - noter les actions'!R281="NEGATIF",-1,0)))</f>
        <v/>
      </c>
      <c r="P280" s="6" t="str">
        <f>IF('Etape 2 - noter les actions'!S281="","",IF('Etape 2 - noter les actions'!S281="POSITIF",1,IF('Etape 2 - noter les actions'!S281="NEGATIF",-1,0)))</f>
        <v/>
      </c>
      <c r="Q280" s="6">
        <f t="shared" si="5"/>
        <v>0</v>
      </c>
    </row>
    <row r="281" spans="1:17" x14ac:dyDescent="0.25">
      <c r="A281" s="3">
        <f>'Etape 2 - noter les actions'!A282</f>
        <v>0</v>
      </c>
      <c r="B281" s="5">
        <f>'Etape 2 - noter les actions'!D282</f>
        <v>0</v>
      </c>
      <c r="C281" s="3" t="str">
        <f>IFERROR(VLOOKUP('Etape 2 - noter les actions'!E282,'Changer les paramètres'!$B$11:$C$15,2,FALSE),"")</f>
        <v/>
      </c>
      <c r="D281" s="3" t="str">
        <f>IFERROR(VLOOKUP('Etape 2 - noter les actions'!F282,'Changer les paramètres'!$D$11:$E$15,2,FALSE),"")</f>
        <v/>
      </c>
      <c r="E281" s="3" t="str">
        <f>IFERROR(VLOOKUP('Etape 2 - noter les actions'!G282,'Changer les paramètres'!$F$11:$G$15,2,FALSE),"")</f>
        <v/>
      </c>
      <c r="F281" s="3" t="str">
        <f>IFERROR(VLOOKUP('Etape 2 - noter les actions'!H282,'Changer les paramètres'!$H$11:$I$15,2,FALSE),"")</f>
        <v/>
      </c>
      <c r="G281" s="3" t="str">
        <f>IFERROR(VLOOKUP('Etape 2 - noter les actions'!I282,'Changer les paramètres'!$J$11:$K$15,2,FALSE),"")</f>
        <v/>
      </c>
      <c r="H281" s="3" t="str">
        <f>IFERROR(VLOOKUP('Etape 2 - noter les actions'!J282,'Changer les paramètres'!$L$11:$M$15,2,FALSE),"")</f>
        <v/>
      </c>
      <c r="I281" s="5">
        <f>IFERROR(C281*'Changer les paramètres'!$D$18+D281*'Changer les paramètres'!$D$19+E281*'Changer les paramètres'!$D$20+F281*'Changer les paramètres'!$D$21+G281*'Changer les paramètres'!$D$22+H281*'Changer les paramètres'!$D$23,0)</f>
        <v>0</v>
      </c>
      <c r="J281" s="6" t="str">
        <f>IF('Etape 2 - noter les actions'!M282="","",IF('Etape 2 - noter les actions'!M282="POSITIF",1,IF('Etape 2 - noter les actions'!M282="NEGATIF",-1,0)))</f>
        <v/>
      </c>
      <c r="K281" s="6" t="str">
        <f>IF('Etape 2 - noter les actions'!N282="","",IF('Etape 2 - noter les actions'!N282="POSITIF",1,IF('Etape 2 - noter les actions'!N282="NEGATIF",-1,0)))</f>
        <v/>
      </c>
      <c r="L281" s="6" t="str">
        <f>IF('Etape 2 - noter les actions'!O282="","",IF('Etape 2 - noter les actions'!O282="POSITIF",1,IF('Etape 2 - noter les actions'!O282="NEGATIF",-1,0)))</f>
        <v/>
      </c>
      <c r="M281" s="6" t="str">
        <f>IF('Etape 2 - noter les actions'!P282="","",IF('Etape 2 - noter les actions'!P282="POSITIF",1,IF('Etape 2 - noter les actions'!P282="NEGATIF",-1,0)))</f>
        <v/>
      </c>
      <c r="N281" s="6" t="str">
        <f>IF('Etape 2 - noter les actions'!Q282="","",IF('Etape 2 - noter les actions'!Q282="POSITIF",1,IF('Etape 2 - noter les actions'!Q282="NEGATIF",-1,0)))</f>
        <v/>
      </c>
      <c r="O281" s="6" t="str">
        <f>IF('Etape 2 - noter les actions'!R282="","",IF('Etape 2 - noter les actions'!R282="POSITIF",1,IF('Etape 2 - noter les actions'!R282="NEGATIF",-1,0)))</f>
        <v/>
      </c>
      <c r="P281" s="6" t="str">
        <f>IF('Etape 2 - noter les actions'!S282="","",IF('Etape 2 - noter les actions'!S282="POSITIF",1,IF('Etape 2 - noter les actions'!S282="NEGATIF",-1,0)))</f>
        <v/>
      </c>
      <c r="Q281" s="6">
        <f t="shared" si="5"/>
        <v>0</v>
      </c>
    </row>
    <row r="282" spans="1:17" x14ac:dyDescent="0.25">
      <c r="A282" s="3">
        <f>'Etape 2 - noter les actions'!A283</f>
        <v>0</v>
      </c>
      <c r="B282" s="5">
        <f>'Etape 2 - noter les actions'!D283</f>
        <v>0</v>
      </c>
      <c r="C282" s="3" t="str">
        <f>IFERROR(VLOOKUP('Etape 2 - noter les actions'!E283,'Changer les paramètres'!$B$11:$C$15,2,FALSE),"")</f>
        <v/>
      </c>
      <c r="D282" s="3" t="str">
        <f>IFERROR(VLOOKUP('Etape 2 - noter les actions'!F283,'Changer les paramètres'!$D$11:$E$15,2,FALSE),"")</f>
        <v/>
      </c>
      <c r="E282" s="3" t="str">
        <f>IFERROR(VLOOKUP('Etape 2 - noter les actions'!G283,'Changer les paramètres'!$F$11:$G$15,2,FALSE),"")</f>
        <v/>
      </c>
      <c r="F282" s="3" t="str">
        <f>IFERROR(VLOOKUP('Etape 2 - noter les actions'!H283,'Changer les paramètres'!$H$11:$I$15,2,FALSE),"")</f>
        <v/>
      </c>
      <c r="G282" s="3" t="str">
        <f>IFERROR(VLOOKUP('Etape 2 - noter les actions'!I283,'Changer les paramètres'!$J$11:$K$15,2,FALSE),"")</f>
        <v/>
      </c>
      <c r="H282" s="3" t="str">
        <f>IFERROR(VLOOKUP('Etape 2 - noter les actions'!J283,'Changer les paramètres'!$L$11:$M$15,2,FALSE),"")</f>
        <v/>
      </c>
      <c r="I282" s="5">
        <f>IFERROR(C282*'Changer les paramètres'!$D$18+D282*'Changer les paramètres'!$D$19+E282*'Changer les paramètres'!$D$20+F282*'Changer les paramètres'!$D$21+G282*'Changer les paramètres'!$D$22+H282*'Changer les paramètres'!$D$23,0)</f>
        <v>0</v>
      </c>
      <c r="J282" s="6" t="str">
        <f>IF('Etape 2 - noter les actions'!M283="","",IF('Etape 2 - noter les actions'!M283="POSITIF",1,IF('Etape 2 - noter les actions'!M283="NEGATIF",-1,0)))</f>
        <v/>
      </c>
      <c r="K282" s="6" t="str">
        <f>IF('Etape 2 - noter les actions'!N283="","",IF('Etape 2 - noter les actions'!N283="POSITIF",1,IF('Etape 2 - noter les actions'!N283="NEGATIF",-1,0)))</f>
        <v/>
      </c>
      <c r="L282" s="6" t="str">
        <f>IF('Etape 2 - noter les actions'!O283="","",IF('Etape 2 - noter les actions'!O283="POSITIF",1,IF('Etape 2 - noter les actions'!O283="NEGATIF",-1,0)))</f>
        <v/>
      </c>
      <c r="M282" s="6" t="str">
        <f>IF('Etape 2 - noter les actions'!P283="","",IF('Etape 2 - noter les actions'!P283="POSITIF",1,IF('Etape 2 - noter les actions'!P283="NEGATIF",-1,0)))</f>
        <v/>
      </c>
      <c r="N282" s="6" t="str">
        <f>IF('Etape 2 - noter les actions'!Q283="","",IF('Etape 2 - noter les actions'!Q283="POSITIF",1,IF('Etape 2 - noter les actions'!Q283="NEGATIF",-1,0)))</f>
        <v/>
      </c>
      <c r="O282" s="6" t="str">
        <f>IF('Etape 2 - noter les actions'!R283="","",IF('Etape 2 - noter les actions'!R283="POSITIF",1,IF('Etape 2 - noter les actions'!R283="NEGATIF",-1,0)))</f>
        <v/>
      </c>
      <c r="P282" s="6" t="str">
        <f>IF('Etape 2 - noter les actions'!S283="","",IF('Etape 2 - noter les actions'!S283="POSITIF",1,IF('Etape 2 - noter les actions'!S283="NEGATIF",-1,0)))</f>
        <v/>
      </c>
      <c r="Q282" s="6">
        <f t="shared" si="5"/>
        <v>0</v>
      </c>
    </row>
    <row r="283" spans="1:17" x14ac:dyDescent="0.25">
      <c r="A283" s="3">
        <f>'Etape 2 - noter les actions'!A284</f>
        <v>0</v>
      </c>
      <c r="B283" s="5">
        <f>'Etape 2 - noter les actions'!D284</f>
        <v>0</v>
      </c>
      <c r="C283" s="3" t="str">
        <f>IFERROR(VLOOKUP('Etape 2 - noter les actions'!E284,'Changer les paramètres'!$B$11:$C$15,2,FALSE),"")</f>
        <v/>
      </c>
      <c r="D283" s="3" t="str">
        <f>IFERROR(VLOOKUP('Etape 2 - noter les actions'!F284,'Changer les paramètres'!$D$11:$E$15,2,FALSE),"")</f>
        <v/>
      </c>
      <c r="E283" s="3" t="str">
        <f>IFERROR(VLOOKUP('Etape 2 - noter les actions'!G284,'Changer les paramètres'!$F$11:$G$15,2,FALSE),"")</f>
        <v/>
      </c>
      <c r="F283" s="3" t="str">
        <f>IFERROR(VLOOKUP('Etape 2 - noter les actions'!H284,'Changer les paramètres'!$H$11:$I$15,2,FALSE),"")</f>
        <v/>
      </c>
      <c r="G283" s="3" t="str">
        <f>IFERROR(VLOOKUP('Etape 2 - noter les actions'!I284,'Changer les paramètres'!$J$11:$K$15,2,FALSE),"")</f>
        <v/>
      </c>
      <c r="H283" s="3" t="str">
        <f>IFERROR(VLOOKUP('Etape 2 - noter les actions'!J284,'Changer les paramètres'!$L$11:$M$15,2,FALSE),"")</f>
        <v/>
      </c>
      <c r="I283" s="5">
        <f>IFERROR(C283*'Changer les paramètres'!$D$18+D283*'Changer les paramètres'!$D$19+E283*'Changer les paramètres'!$D$20+F283*'Changer les paramètres'!$D$21+G283*'Changer les paramètres'!$D$22+H283*'Changer les paramètres'!$D$23,0)</f>
        <v>0</v>
      </c>
      <c r="J283" s="6" t="str">
        <f>IF('Etape 2 - noter les actions'!M284="","",IF('Etape 2 - noter les actions'!M284="POSITIF",1,IF('Etape 2 - noter les actions'!M284="NEGATIF",-1,0)))</f>
        <v/>
      </c>
      <c r="K283" s="6" t="str">
        <f>IF('Etape 2 - noter les actions'!N284="","",IF('Etape 2 - noter les actions'!N284="POSITIF",1,IF('Etape 2 - noter les actions'!N284="NEGATIF",-1,0)))</f>
        <v/>
      </c>
      <c r="L283" s="6" t="str">
        <f>IF('Etape 2 - noter les actions'!O284="","",IF('Etape 2 - noter les actions'!O284="POSITIF",1,IF('Etape 2 - noter les actions'!O284="NEGATIF",-1,0)))</f>
        <v/>
      </c>
      <c r="M283" s="6" t="str">
        <f>IF('Etape 2 - noter les actions'!P284="","",IF('Etape 2 - noter les actions'!P284="POSITIF",1,IF('Etape 2 - noter les actions'!P284="NEGATIF",-1,0)))</f>
        <v/>
      </c>
      <c r="N283" s="6" t="str">
        <f>IF('Etape 2 - noter les actions'!Q284="","",IF('Etape 2 - noter les actions'!Q284="POSITIF",1,IF('Etape 2 - noter les actions'!Q284="NEGATIF",-1,0)))</f>
        <v/>
      </c>
      <c r="O283" s="6" t="str">
        <f>IF('Etape 2 - noter les actions'!R284="","",IF('Etape 2 - noter les actions'!R284="POSITIF",1,IF('Etape 2 - noter les actions'!R284="NEGATIF",-1,0)))</f>
        <v/>
      </c>
      <c r="P283" s="6" t="str">
        <f>IF('Etape 2 - noter les actions'!S284="","",IF('Etape 2 - noter les actions'!S284="POSITIF",1,IF('Etape 2 - noter les actions'!S284="NEGATIF",-1,0)))</f>
        <v/>
      </c>
      <c r="Q283" s="6">
        <f t="shared" si="5"/>
        <v>0</v>
      </c>
    </row>
    <row r="284" spans="1:17" x14ac:dyDescent="0.25">
      <c r="A284" s="3">
        <f>'Etape 2 - noter les actions'!A285</f>
        <v>0</v>
      </c>
      <c r="B284" s="5">
        <f>'Etape 2 - noter les actions'!D285</f>
        <v>0</v>
      </c>
      <c r="C284" s="3" t="str">
        <f>IFERROR(VLOOKUP('Etape 2 - noter les actions'!E285,'Changer les paramètres'!$B$11:$C$15,2,FALSE),"")</f>
        <v/>
      </c>
      <c r="D284" s="3" t="str">
        <f>IFERROR(VLOOKUP('Etape 2 - noter les actions'!F285,'Changer les paramètres'!$D$11:$E$15,2,FALSE),"")</f>
        <v/>
      </c>
      <c r="E284" s="3" t="str">
        <f>IFERROR(VLOOKUP('Etape 2 - noter les actions'!G285,'Changer les paramètres'!$F$11:$G$15,2,FALSE),"")</f>
        <v/>
      </c>
      <c r="F284" s="3" t="str">
        <f>IFERROR(VLOOKUP('Etape 2 - noter les actions'!H285,'Changer les paramètres'!$H$11:$I$15,2,FALSE),"")</f>
        <v/>
      </c>
      <c r="G284" s="3" t="str">
        <f>IFERROR(VLOOKUP('Etape 2 - noter les actions'!I285,'Changer les paramètres'!$J$11:$K$15,2,FALSE),"")</f>
        <v/>
      </c>
      <c r="H284" s="3" t="str">
        <f>IFERROR(VLOOKUP('Etape 2 - noter les actions'!J285,'Changer les paramètres'!$L$11:$M$15,2,FALSE),"")</f>
        <v/>
      </c>
      <c r="I284" s="5">
        <f>IFERROR(C284*'Changer les paramètres'!$D$18+D284*'Changer les paramètres'!$D$19+E284*'Changer les paramètres'!$D$20+F284*'Changer les paramètres'!$D$21+G284*'Changer les paramètres'!$D$22+H284*'Changer les paramètres'!$D$23,0)</f>
        <v>0</v>
      </c>
      <c r="J284" s="6" t="str">
        <f>IF('Etape 2 - noter les actions'!M285="","",IF('Etape 2 - noter les actions'!M285="POSITIF",1,IF('Etape 2 - noter les actions'!M285="NEGATIF",-1,0)))</f>
        <v/>
      </c>
      <c r="K284" s="6" t="str">
        <f>IF('Etape 2 - noter les actions'!N285="","",IF('Etape 2 - noter les actions'!N285="POSITIF",1,IF('Etape 2 - noter les actions'!N285="NEGATIF",-1,0)))</f>
        <v/>
      </c>
      <c r="L284" s="6" t="str">
        <f>IF('Etape 2 - noter les actions'!O285="","",IF('Etape 2 - noter les actions'!O285="POSITIF",1,IF('Etape 2 - noter les actions'!O285="NEGATIF",-1,0)))</f>
        <v/>
      </c>
      <c r="M284" s="6" t="str">
        <f>IF('Etape 2 - noter les actions'!P285="","",IF('Etape 2 - noter les actions'!P285="POSITIF",1,IF('Etape 2 - noter les actions'!P285="NEGATIF",-1,0)))</f>
        <v/>
      </c>
      <c r="N284" s="6" t="str">
        <f>IF('Etape 2 - noter les actions'!Q285="","",IF('Etape 2 - noter les actions'!Q285="POSITIF",1,IF('Etape 2 - noter les actions'!Q285="NEGATIF",-1,0)))</f>
        <v/>
      </c>
      <c r="O284" s="6" t="str">
        <f>IF('Etape 2 - noter les actions'!R285="","",IF('Etape 2 - noter les actions'!R285="POSITIF",1,IF('Etape 2 - noter les actions'!R285="NEGATIF",-1,0)))</f>
        <v/>
      </c>
      <c r="P284" s="6" t="str">
        <f>IF('Etape 2 - noter les actions'!S285="","",IF('Etape 2 - noter les actions'!S285="POSITIF",1,IF('Etape 2 - noter les actions'!S285="NEGATIF",-1,0)))</f>
        <v/>
      </c>
      <c r="Q284" s="6">
        <f t="shared" si="5"/>
        <v>0</v>
      </c>
    </row>
    <row r="285" spans="1:17" x14ac:dyDescent="0.25">
      <c r="A285" s="3">
        <f>'Etape 2 - noter les actions'!A286</f>
        <v>0</v>
      </c>
      <c r="B285" s="5">
        <f>'Etape 2 - noter les actions'!D286</f>
        <v>0</v>
      </c>
      <c r="C285" s="3" t="str">
        <f>IFERROR(VLOOKUP('Etape 2 - noter les actions'!E286,'Changer les paramètres'!$B$11:$C$15,2,FALSE),"")</f>
        <v/>
      </c>
      <c r="D285" s="3" t="str">
        <f>IFERROR(VLOOKUP('Etape 2 - noter les actions'!F286,'Changer les paramètres'!$D$11:$E$15,2,FALSE),"")</f>
        <v/>
      </c>
      <c r="E285" s="3" t="str">
        <f>IFERROR(VLOOKUP('Etape 2 - noter les actions'!G286,'Changer les paramètres'!$F$11:$G$15,2,FALSE),"")</f>
        <v/>
      </c>
      <c r="F285" s="3" t="str">
        <f>IFERROR(VLOOKUP('Etape 2 - noter les actions'!H286,'Changer les paramètres'!$H$11:$I$15,2,FALSE),"")</f>
        <v/>
      </c>
      <c r="G285" s="3" t="str">
        <f>IFERROR(VLOOKUP('Etape 2 - noter les actions'!I286,'Changer les paramètres'!$J$11:$K$15,2,FALSE),"")</f>
        <v/>
      </c>
      <c r="H285" s="3" t="str">
        <f>IFERROR(VLOOKUP('Etape 2 - noter les actions'!J286,'Changer les paramètres'!$L$11:$M$15,2,FALSE),"")</f>
        <v/>
      </c>
      <c r="I285" s="5">
        <f>IFERROR(C285*'Changer les paramètres'!$D$18+D285*'Changer les paramètres'!$D$19+E285*'Changer les paramètres'!$D$20+F285*'Changer les paramètres'!$D$21+G285*'Changer les paramètres'!$D$22+H285*'Changer les paramètres'!$D$23,0)</f>
        <v>0</v>
      </c>
      <c r="J285" s="6" t="str">
        <f>IF('Etape 2 - noter les actions'!M286="","",IF('Etape 2 - noter les actions'!M286="POSITIF",1,IF('Etape 2 - noter les actions'!M286="NEGATIF",-1,0)))</f>
        <v/>
      </c>
      <c r="K285" s="6" t="str">
        <f>IF('Etape 2 - noter les actions'!N286="","",IF('Etape 2 - noter les actions'!N286="POSITIF",1,IF('Etape 2 - noter les actions'!N286="NEGATIF",-1,0)))</f>
        <v/>
      </c>
      <c r="L285" s="6" t="str">
        <f>IF('Etape 2 - noter les actions'!O286="","",IF('Etape 2 - noter les actions'!O286="POSITIF",1,IF('Etape 2 - noter les actions'!O286="NEGATIF",-1,0)))</f>
        <v/>
      </c>
      <c r="M285" s="6" t="str">
        <f>IF('Etape 2 - noter les actions'!P286="","",IF('Etape 2 - noter les actions'!P286="POSITIF",1,IF('Etape 2 - noter les actions'!P286="NEGATIF",-1,0)))</f>
        <v/>
      </c>
      <c r="N285" s="6" t="str">
        <f>IF('Etape 2 - noter les actions'!Q286="","",IF('Etape 2 - noter les actions'!Q286="POSITIF",1,IF('Etape 2 - noter les actions'!Q286="NEGATIF",-1,0)))</f>
        <v/>
      </c>
      <c r="O285" s="6" t="str">
        <f>IF('Etape 2 - noter les actions'!R286="","",IF('Etape 2 - noter les actions'!R286="POSITIF",1,IF('Etape 2 - noter les actions'!R286="NEGATIF",-1,0)))</f>
        <v/>
      </c>
      <c r="P285" s="6" t="str">
        <f>IF('Etape 2 - noter les actions'!S286="","",IF('Etape 2 - noter les actions'!S286="POSITIF",1,IF('Etape 2 - noter les actions'!S286="NEGATIF",-1,0)))</f>
        <v/>
      </c>
      <c r="Q285" s="6">
        <f t="shared" si="5"/>
        <v>0</v>
      </c>
    </row>
    <row r="286" spans="1:17" x14ac:dyDescent="0.25">
      <c r="A286" s="3">
        <f>'Etape 2 - noter les actions'!A287</f>
        <v>0</v>
      </c>
      <c r="B286" s="5">
        <f>'Etape 2 - noter les actions'!D287</f>
        <v>0</v>
      </c>
      <c r="C286" s="3" t="str">
        <f>IFERROR(VLOOKUP('Etape 2 - noter les actions'!E287,'Changer les paramètres'!$B$11:$C$15,2,FALSE),"")</f>
        <v/>
      </c>
      <c r="D286" s="3" t="str">
        <f>IFERROR(VLOOKUP('Etape 2 - noter les actions'!F287,'Changer les paramètres'!$D$11:$E$15,2,FALSE),"")</f>
        <v/>
      </c>
      <c r="E286" s="3" t="str">
        <f>IFERROR(VLOOKUP('Etape 2 - noter les actions'!G287,'Changer les paramètres'!$F$11:$G$15,2,FALSE),"")</f>
        <v/>
      </c>
      <c r="F286" s="3" t="str">
        <f>IFERROR(VLOOKUP('Etape 2 - noter les actions'!H287,'Changer les paramètres'!$H$11:$I$15,2,FALSE),"")</f>
        <v/>
      </c>
      <c r="G286" s="3" t="str">
        <f>IFERROR(VLOOKUP('Etape 2 - noter les actions'!I287,'Changer les paramètres'!$J$11:$K$15,2,FALSE),"")</f>
        <v/>
      </c>
      <c r="H286" s="3" t="str">
        <f>IFERROR(VLOOKUP('Etape 2 - noter les actions'!J287,'Changer les paramètres'!$L$11:$M$15,2,FALSE),"")</f>
        <v/>
      </c>
      <c r="I286" s="5">
        <f>IFERROR(C286*'Changer les paramètres'!$D$18+D286*'Changer les paramètres'!$D$19+E286*'Changer les paramètres'!$D$20+F286*'Changer les paramètres'!$D$21+G286*'Changer les paramètres'!$D$22+H286*'Changer les paramètres'!$D$23,0)</f>
        <v>0</v>
      </c>
      <c r="J286" s="6" t="str">
        <f>IF('Etape 2 - noter les actions'!M287="","",IF('Etape 2 - noter les actions'!M287="POSITIF",1,IF('Etape 2 - noter les actions'!M287="NEGATIF",-1,0)))</f>
        <v/>
      </c>
      <c r="K286" s="6" t="str">
        <f>IF('Etape 2 - noter les actions'!N287="","",IF('Etape 2 - noter les actions'!N287="POSITIF",1,IF('Etape 2 - noter les actions'!N287="NEGATIF",-1,0)))</f>
        <v/>
      </c>
      <c r="L286" s="6" t="str">
        <f>IF('Etape 2 - noter les actions'!O287="","",IF('Etape 2 - noter les actions'!O287="POSITIF",1,IF('Etape 2 - noter les actions'!O287="NEGATIF",-1,0)))</f>
        <v/>
      </c>
      <c r="M286" s="6" t="str">
        <f>IF('Etape 2 - noter les actions'!P287="","",IF('Etape 2 - noter les actions'!P287="POSITIF",1,IF('Etape 2 - noter les actions'!P287="NEGATIF",-1,0)))</f>
        <v/>
      </c>
      <c r="N286" s="6" t="str">
        <f>IF('Etape 2 - noter les actions'!Q287="","",IF('Etape 2 - noter les actions'!Q287="POSITIF",1,IF('Etape 2 - noter les actions'!Q287="NEGATIF",-1,0)))</f>
        <v/>
      </c>
      <c r="O286" s="6" t="str">
        <f>IF('Etape 2 - noter les actions'!R287="","",IF('Etape 2 - noter les actions'!R287="POSITIF",1,IF('Etape 2 - noter les actions'!R287="NEGATIF",-1,0)))</f>
        <v/>
      </c>
      <c r="P286" s="6" t="str">
        <f>IF('Etape 2 - noter les actions'!S287="","",IF('Etape 2 - noter les actions'!S287="POSITIF",1,IF('Etape 2 - noter les actions'!S287="NEGATIF",-1,0)))</f>
        <v/>
      </c>
      <c r="Q286" s="6">
        <f t="shared" si="5"/>
        <v>0</v>
      </c>
    </row>
    <row r="287" spans="1:17" x14ac:dyDescent="0.25">
      <c r="A287" s="3">
        <f>'Etape 2 - noter les actions'!A288</f>
        <v>0</v>
      </c>
      <c r="B287" s="5">
        <f>'Etape 2 - noter les actions'!D288</f>
        <v>0</v>
      </c>
      <c r="C287" s="3" t="str">
        <f>IFERROR(VLOOKUP('Etape 2 - noter les actions'!E288,'Changer les paramètres'!$B$11:$C$15,2,FALSE),"")</f>
        <v/>
      </c>
      <c r="D287" s="3" t="str">
        <f>IFERROR(VLOOKUP('Etape 2 - noter les actions'!F288,'Changer les paramètres'!$D$11:$E$15,2,FALSE),"")</f>
        <v/>
      </c>
      <c r="E287" s="3" t="str">
        <f>IFERROR(VLOOKUP('Etape 2 - noter les actions'!G288,'Changer les paramètres'!$F$11:$G$15,2,FALSE),"")</f>
        <v/>
      </c>
      <c r="F287" s="3" t="str">
        <f>IFERROR(VLOOKUP('Etape 2 - noter les actions'!H288,'Changer les paramètres'!$H$11:$I$15,2,FALSE),"")</f>
        <v/>
      </c>
      <c r="G287" s="3" t="str">
        <f>IFERROR(VLOOKUP('Etape 2 - noter les actions'!I288,'Changer les paramètres'!$J$11:$K$15,2,FALSE),"")</f>
        <v/>
      </c>
      <c r="H287" s="3" t="str">
        <f>IFERROR(VLOOKUP('Etape 2 - noter les actions'!J288,'Changer les paramètres'!$L$11:$M$15,2,FALSE),"")</f>
        <v/>
      </c>
      <c r="I287" s="5">
        <f>IFERROR(C287*'Changer les paramètres'!$D$18+D287*'Changer les paramètres'!$D$19+E287*'Changer les paramètres'!$D$20+F287*'Changer les paramètres'!$D$21+G287*'Changer les paramètres'!$D$22+H287*'Changer les paramètres'!$D$23,0)</f>
        <v>0</v>
      </c>
      <c r="J287" s="6" t="str">
        <f>IF('Etape 2 - noter les actions'!M288="","",IF('Etape 2 - noter les actions'!M288="POSITIF",1,IF('Etape 2 - noter les actions'!M288="NEGATIF",-1,0)))</f>
        <v/>
      </c>
      <c r="K287" s="6" t="str">
        <f>IF('Etape 2 - noter les actions'!N288="","",IF('Etape 2 - noter les actions'!N288="POSITIF",1,IF('Etape 2 - noter les actions'!N288="NEGATIF",-1,0)))</f>
        <v/>
      </c>
      <c r="L287" s="6" t="str">
        <f>IF('Etape 2 - noter les actions'!O288="","",IF('Etape 2 - noter les actions'!O288="POSITIF",1,IF('Etape 2 - noter les actions'!O288="NEGATIF",-1,0)))</f>
        <v/>
      </c>
      <c r="M287" s="6" t="str">
        <f>IF('Etape 2 - noter les actions'!P288="","",IF('Etape 2 - noter les actions'!P288="POSITIF",1,IF('Etape 2 - noter les actions'!P288="NEGATIF",-1,0)))</f>
        <v/>
      </c>
      <c r="N287" s="6" t="str">
        <f>IF('Etape 2 - noter les actions'!Q288="","",IF('Etape 2 - noter les actions'!Q288="POSITIF",1,IF('Etape 2 - noter les actions'!Q288="NEGATIF",-1,0)))</f>
        <v/>
      </c>
      <c r="O287" s="6" t="str">
        <f>IF('Etape 2 - noter les actions'!R288="","",IF('Etape 2 - noter les actions'!R288="POSITIF",1,IF('Etape 2 - noter les actions'!R288="NEGATIF",-1,0)))</f>
        <v/>
      </c>
      <c r="P287" s="6" t="str">
        <f>IF('Etape 2 - noter les actions'!S288="","",IF('Etape 2 - noter les actions'!S288="POSITIF",1,IF('Etape 2 - noter les actions'!S288="NEGATIF",-1,0)))</f>
        <v/>
      </c>
      <c r="Q287" s="6">
        <f t="shared" si="5"/>
        <v>0</v>
      </c>
    </row>
    <row r="288" spans="1:17" x14ac:dyDescent="0.25">
      <c r="A288" s="3">
        <f>'Etape 2 - noter les actions'!A289</f>
        <v>0</v>
      </c>
      <c r="B288" s="5">
        <f>'Etape 2 - noter les actions'!D289</f>
        <v>0</v>
      </c>
      <c r="C288" s="3" t="str">
        <f>IFERROR(VLOOKUP('Etape 2 - noter les actions'!E289,'Changer les paramètres'!$B$11:$C$15,2,FALSE),"")</f>
        <v/>
      </c>
      <c r="D288" s="3" t="str">
        <f>IFERROR(VLOOKUP('Etape 2 - noter les actions'!F289,'Changer les paramètres'!$D$11:$E$15,2,FALSE),"")</f>
        <v/>
      </c>
      <c r="E288" s="3" t="str">
        <f>IFERROR(VLOOKUP('Etape 2 - noter les actions'!G289,'Changer les paramètres'!$F$11:$G$15,2,FALSE),"")</f>
        <v/>
      </c>
      <c r="F288" s="3" t="str">
        <f>IFERROR(VLOOKUP('Etape 2 - noter les actions'!H289,'Changer les paramètres'!$H$11:$I$15,2,FALSE),"")</f>
        <v/>
      </c>
      <c r="G288" s="3" t="str">
        <f>IFERROR(VLOOKUP('Etape 2 - noter les actions'!I289,'Changer les paramètres'!$J$11:$K$15,2,FALSE),"")</f>
        <v/>
      </c>
      <c r="H288" s="3" t="str">
        <f>IFERROR(VLOOKUP('Etape 2 - noter les actions'!J289,'Changer les paramètres'!$L$11:$M$15,2,FALSE),"")</f>
        <v/>
      </c>
      <c r="I288" s="5">
        <f>IFERROR(C288*'Changer les paramètres'!$D$18+D288*'Changer les paramètres'!$D$19+E288*'Changer les paramètres'!$D$20+F288*'Changer les paramètres'!$D$21+G288*'Changer les paramètres'!$D$22+H288*'Changer les paramètres'!$D$23,0)</f>
        <v>0</v>
      </c>
      <c r="J288" s="6" t="str">
        <f>IF('Etape 2 - noter les actions'!M289="","",IF('Etape 2 - noter les actions'!M289="POSITIF",1,IF('Etape 2 - noter les actions'!M289="NEGATIF",-1,0)))</f>
        <v/>
      </c>
      <c r="K288" s="6" t="str">
        <f>IF('Etape 2 - noter les actions'!N289="","",IF('Etape 2 - noter les actions'!N289="POSITIF",1,IF('Etape 2 - noter les actions'!N289="NEGATIF",-1,0)))</f>
        <v/>
      </c>
      <c r="L288" s="6" t="str">
        <f>IF('Etape 2 - noter les actions'!O289="","",IF('Etape 2 - noter les actions'!O289="POSITIF",1,IF('Etape 2 - noter les actions'!O289="NEGATIF",-1,0)))</f>
        <v/>
      </c>
      <c r="M288" s="6" t="str">
        <f>IF('Etape 2 - noter les actions'!P289="","",IF('Etape 2 - noter les actions'!P289="POSITIF",1,IF('Etape 2 - noter les actions'!P289="NEGATIF",-1,0)))</f>
        <v/>
      </c>
      <c r="N288" s="6" t="str">
        <f>IF('Etape 2 - noter les actions'!Q289="","",IF('Etape 2 - noter les actions'!Q289="POSITIF",1,IF('Etape 2 - noter les actions'!Q289="NEGATIF",-1,0)))</f>
        <v/>
      </c>
      <c r="O288" s="6" t="str">
        <f>IF('Etape 2 - noter les actions'!R289="","",IF('Etape 2 - noter les actions'!R289="POSITIF",1,IF('Etape 2 - noter les actions'!R289="NEGATIF",-1,0)))</f>
        <v/>
      </c>
      <c r="P288" s="6" t="str">
        <f>IF('Etape 2 - noter les actions'!S289="","",IF('Etape 2 - noter les actions'!S289="POSITIF",1,IF('Etape 2 - noter les actions'!S289="NEGATIF",-1,0)))</f>
        <v/>
      </c>
      <c r="Q288" s="6">
        <f t="shared" si="5"/>
        <v>0</v>
      </c>
    </row>
    <row r="289" spans="1:17" x14ac:dyDescent="0.25">
      <c r="A289" s="3">
        <f>'Etape 2 - noter les actions'!A290</f>
        <v>0</v>
      </c>
      <c r="B289" s="5">
        <f>'Etape 2 - noter les actions'!D290</f>
        <v>0</v>
      </c>
      <c r="C289" s="3" t="str">
        <f>IFERROR(VLOOKUP('Etape 2 - noter les actions'!E290,'Changer les paramètres'!$B$11:$C$15,2,FALSE),"")</f>
        <v/>
      </c>
      <c r="D289" s="3" t="str">
        <f>IFERROR(VLOOKUP('Etape 2 - noter les actions'!F290,'Changer les paramètres'!$D$11:$E$15,2,FALSE),"")</f>
        <v/>
      </c>
      <c r="E289" s="3" t="str">
        <f>IFERROR(VLOOKUP('Etape 2 - noter les actions'!G290,'Changer les paramètres'!$F$11:$G$15,2,FALSE),"")</f>
        <v/>
      </c>
      <c r="F289" s="3" t="str">
        <f>IFERROR(VLOOKUP('Etape 2 - noter les actions'!H290,'Changer les paramètres'!$H$11:$I$15,2,FALSE),"")</f>
        <v/>
      </c>
      <c r="G289" s="3" t="str">
        <f>IFERROR(VLOOKUP('Etape 2 - noter les actions'!I290,'Changer les paramètres'!$J$11:$K$15,2,FALSE),"")</f>
        <v/>
      </c>
      <c r="H289" s="3" t="str">
        <f>IFERROR(VLOOKUP('Etape 2 - noter les actions'!J290,'Changer les paramètres'!$L$11:$M$15,2,FALSE),"")</f>
        <v/>
      </c>
      <c r="I289" s="5">
        <f>IFERROR(C289*'Changer les paramètres'!$D$18+D289*'Changer les paramètres'!$D$19+E289*'Changer les paramètres'!$D$20+F289*'Changer les paramètres'!$D$21+G289*'Changer les paramètres'!$D$22+H289*'Changer les paramètres'!$D$23,0)</f>
        <v>0</v>
      </c>
      <c r="J289" s="6" t="str">
        <f>IF('Etape 2 - noter les actions'!M290="","",IF('Etape 2 - noter les actions'!M290="POSITIF",1,IF('Etape 2 - noter les actions'!M290="NEGATIF",-1,0)))</f>
        <v/>
      </c>
      <c r="K289" s="6" t="str">
        <f>IF('Etape 2 - noter les actions'!N290="","",IF('Etape 2 - noter les actions'!N290="POSITIF",1,IF('Etape 2 - noter les actions'!N290="NEGATIF",-1,0)))</f>
        <v/>
      </c>
      <c r="L289" s="6" t="str">
        <f>IF('Etape 2 - noter les actions'!O290="","",IF('Etape 2 - noter les actions'!O290="POSITIF",1,IF('Etape 2 - noter les actions'!O290="NEGATIF",-1,0)))</f>
        <v/>
      </c>
      <c r="M289" s="6" t="str">
        <f>IF('Etape 2 - noter les actions'!P290="","",IF('Etape 2 - noter les actions'!P290="POSITIF",1,IF('Etape 2 - noter les actions'!P290="NEGATIF",-1,0)))</f>
        <v/>
      </c>
      <c r="N289" s="6" t="str">
        <f>IF('Etape 2 - noter les actions'!Q290="","",IF('Etape 2 - noter les actions'!Q290="POSITIF",1,IF('Etape 2 - noter les actions'!Q290="NEGATIF",-1,0)))</f>
        <v/>
      </c>
      <c r="O289" s="6" t="str">
        <f>IF('Etape 2 - noter les actions'!R290="","",IF('Etape 2 - noter les actions'!R290="POSITIF",1,IF('Etape 2 - noter les actions'!R290="NEGATIF",-1,0)))</f>
        <v/>
      </c>
      <c r="P289" s="6" t="str">
        <f>IF('Etape 2 - noter les actions'!S290="","",IF('Etape 2 - noter les actions'!S290="POSITIF",1,IF('Etape 2 - noter les actions'!S290="NEGATIF",-1,0)))</f>
        <v/>
      </c>
      <c r="Q289" s="6">
        <f t="shared" si="5"/>
        <v>0</v>
      </c>
    </row>
    <row r="290" spans="1:17" x14ac:dyDescent="0.25">
      <c r="A290" s="3">
        <f>'Etape 2 - noter les actions'!A291</f>
        <v>0</v>
      </c>
      <c r="B290" s="5">
        <f>'Etape 2 - noter les actions'!D291</f>
        <v>0</v>
      </c>
      <c r="C290" s="3" t="str">
        <f>IFERROR(VLOOKUP('Etape 2 - noter les actions'!E291,'Changer les paramètres'!$B$11:$C$15,2,FALSE),"")</f>
        <v/>
      </c>
      <c r="D290" s="3" t="str">
        <f>IFERROR(VLOOKUP('Etape 2 - noter les actions'!F291,'Changer les paramètres'!$D$11:$E$15,2,FALSE),"")</f>
        <v/>
      </c>
      <c r="E290" s="3" t="str">
        <f>IFERROR(VLOOKUP('Etape 2 - noter les actions'!G291,'Changer les paramètres'!$F$11:$G$15,2,FALSE),"")</f>
        <v/>
      </c>
      <c r="F290" s="3" t="str">
        <f>IFERROR(VLOOKUP('Etape 2 - noter les actions'!H291,'Changer les paramètres'!$H$11:$I$15,2,FALSE),"")</f>
        <v/>
      </c>
      <c r="G290" s="3" t="str">
        <f>IFERROR(VLOOKUP('Etape 2 - noter les actions'!I291,'Changer les paramètres'!$J$11:$K$15,2,FALSE),"")</f>
        <v/>
      </c>
      <c r="H290" s="3" t="str">
        <f>IFERROR(VLOOKUP('Etape 2 - noter les actions'!J291,'Changer les paramètres'!$L$11:$M$15,2,FALSE),"")</f>
        <v/>
      </c>
      <c r="I290" s="5">
        <f>IFERROR(C290*'Changer les paramètres'!$D$18+D290*'Changer les paramètres'!$D$19+E290*'Changer les paramètres'!$D$20+F290*'Changer les paramètres'!$D$21+G290*'Changer les paramètres'!$D$22+H290*'Changer les paramètres'!$D$23,0)</f>
        <v>0</v>
      </c>
      <c r="J290" s="6" t="str">
        <f>IF('Etape 2 - noter les actions'!M291="","",IF('Etape 2 - noter les actions'!M291="POSITIF",1,IF('Etape 2 - noter les actions'!M291="NEGATIF",-1,0)))</f>
        <v/>
      </c>
      <c r="K290" s="6" t="str">
        <f>IF('Etape 2 - noter les actions'!N291="","",IF('Etape 2 - noter les actions'!N291="POSITIF",1,IF('Etape 2 - noter les actions'!N291="NEGATIF",-1,0)))</f>
        <v/>
      </c>
      <c r="L290" s="6" t="str">
        <f>IF('Etape 2 - noter les actions'!O291="","",IF('Etape 2 - noter les actions'!O291="POSITIF",1,IF('Etape 2 - noter les actions'!O291="NEGATIF",-1,0)))</f>
        <v/>
      </c>
      <c r="M290" s="6" t="str">
        <f>IF('Etape 2 - noter les actions'!P291="","",IF('Etape 2 - noter les actions'!P291="POSITIF",1,IF('Etape 2 - noter les actions'!P291="NEGATIF",-1,0)))</f>
        <v/>
      </c>
      <c r="N290" s="6" t="str">
        <f>IF('Etape 2 - noter les actions'!Q291="","",IF('Etape 2 - noter les actions'!Q291="POSITIF",1,IF('Etape 2 - noter les actions'!Q291="NEGATIF",-1,0)))</f>
        <v/>
      </c>
      <c r="O290" s="6" t="str">
        <f>IF('Etape 2 - noter les actions'!R291="","",IF('Etape 2 - noter les actions'!R291="POSITIF",1,IF('Etape 2 - noter les actions'!R291="NEGATIF",-1,0)))</f>
        <v/>
      </c>
      <c r="P290" s="6" t="str">
        <f>IF('Etape 2 - noter les actions'!S291="","",IF('Etape 2 - noter les actions'!S291="POSITIF",1,IF('Etape 2 - noter les actions'!S291="NEGATIF",-1,0)))</f>
        <v/>
      </c>
      <c r="Q290" s="6">
        <f t="shared" si="5"/>
        <v>0</v>
      </c>
    </row>
    <row r="291" spans="1:17" x14ac:dyDescent="0.25">
      <c r="A291" s="3">
        <f>'Etape 2 - noter les actions'!A292</f>
        <v>0</v>
      </c>
      <c r="B291" s="5">
        <f>'Etape 2 - noter les actions'!D292</f>
        <v>0</v>
      </c>
      <c r="C291" s="3" t="str">
        <f>IFERROR(VLOOKUP('Etape 2 - noter les actions'!E292,'Changer les paramètres'!$B$11:$C$15,2,FALSE),"")</f>
        <v/>
      </c>
      <c r="D291" s="3" t="str">
        <f>IFERROR(VLOOKUP('Etape 2 - noter les actions'!F292,'Changer les paramètres'!$D$11:$E$15,2,FALSE),"")</f>
        <v/>
      </c>
      <c r="E291" s="3" t="str">
        <f>IFERROR(VLOOKUP('Etape 2 - noter les actions'!G292,'Changer les paramètres'!$F$11:$G$15,2,FALSE),"")</f>
        <v/>
      </c>
      <c r="F291" s="3" t="str">
        <f>IFERROR(VLOOKUP('Etape 2 - noter les actions'!H292,'Changer les paramètres'!$H$11:$I$15,2,FALSE),"")</f>
        <v/>
      </c>
      <c r="G291" s="3" t="str">
        <f>IFERROR(VLOOKUP('Etape 2 - noter les actions'!I292,'Changer les paramètres'!$J$11:$K$15,2,FALSE),"")</f>
        <v/>
      </c>
      <c r="H291" s="3" t="str">
        <f>IFERROR(VLOOKUP('Etape 2 - noter les actions'!J292,'Changer les paramètres'!$L$11:$M$15,2,FALSE),"")</f>
        <v/>
      </c>
      <c r="I291" s="5">
        <f>IFERROR(C291*'Changer les paramètres'!$D$18+D291*'Changer les paramètres'!$D$19+E291*'Changer les paramètres'!$D$20+F291*'Changer les paramètres'!$D$21+G291*'Changer les paramètres'!$D$22+H291*'Changer les paramètres'!$D$23,0)</f>
        <v>0</v>
      </c>
      <c r="J291" s="6" t="str">
        <f>IF('Etape 2 - noter les actions'!M292="","",IF('Etape 2 - noter les actions'!M292="POSITIF",1,IF('Etape 2 - noter les actions'!M292="NEGATIF",-1,0)))</f>
        <v/>
      </c>
      <c r="K291" s="6" t="str">
        <f>IF('Etape 2 - noter les actions'!N292="","",IF('Etape 2 - noter les actions'!N292="POSITIF",1,IF('Etape 2 - noter les actions'!N292="NEGATIF",-1,0)))</f>
        <v/>
      </c>
      <c r="L291" s="6" t="str">
        <f>IF('Etape 2 - noter les actions'!O292="","",IF('Etape 2 - noter les actions'!O292="POSITIF",1,IF('Etape 2 - noter les actions'!O292="NEGATIF",-1,0)))</f>
        <v/>
      </c>
      <c r="M291" s="6" t="str">
        <f>IF('Etape 2 - noter les actions'!P292="","",IF('Etape 2 - noter les actions'!P292="POSITIF",1,IF('Etape 2 - noter les actions'!P292="NEGATIF",-1,0)))</f>
        <v/>
      </c>
      <c r="N291" s="6" t="str">
        <f>IF('Etape 2 - noter les actions'!Q292="","",IF('Etape 2 - noter les actions'!Q292="POSITIF",1,IF('Etape 2 - noter les actions'!Q292="NEGATIF",-1,0)))</f>
        <v/>
      </c>
      <c r="O291" s="6" t="str">
        <f>IF('Etape 2 - noter les actions'!R292="","",IF('Etape 2 - noter les actions'!R292="POSITIF",1,IF('Etape 2 - noter les actions'!R292="NEGATIF",-1,0)))</f>
        <v/>
      </c>
      <c r="P291" s="6" t="str">
        <f>IF('Etape 2 - noter les actions'!S292="","",IF('Etape 2 - noter les actions'!S292="POSITIF",1,IF('Etape 2 - noter les actions'!S292="NEGATIF",-1,0)))</f>
        <v/>
      </c>
      <c r="Q291" s="6">
        <f t="shared" si="5"/>
        <v>0</v>
      </c>
    </row>
    <row r="292" spans="1:17" x14ac:dyDescent="0.25">
      <c r="A292" s="3">
        <f>'Etape 2 - noter les actions'!A293</f>
        <v>0</v>
      </c>
      <c r="B292" s="5">
        <f>'Etape 2 - noter les actions'!D293</f>
        <v>0</v>
      </c>
      <c r="C292" s="3" t="str">
        <f>IFERROR(VLOOKUP('Etape 2 - noter les actions'!E293,'Changer les paramètres'!$B$11:$C$15,2,FALSE),"")</f>
        <v/>
      </c>
      <c r="D292" s="3" t="str">
        <f>IFERROR(VLOOKUP('Etape 2 - noter les actions'!F293,'Changer les paramètres'!$D$11:$E$15,2,FALSE),"")</f>
        <v/>
      </c>
      <c r="E292" s="3" t="str">
        <f>IFERROR(VLOOKUP('Etape 2 - noter les actions'!G293,'Changer les paramètres'!$F$11:$G$15,2,FALSE),"")</f>
        <v/>
      </c>
      <c r="F292" s="3" t="str">
        <f>IFERROR(VLOOKUP('Etape 2 - noter les actions'!H293,'Changer les paramètres'!$H$11:$I$15,2,FALSE),"")</f>
        <v/>
      </c>
      <c r="G292" s="3" t="str">
        <f>IFERROR(VLOOKUP('Etape 2 - noter les actions'!I293,'Changer les paramètres'!$J$11:$K$15,2,FALSE),"")</f>
        <v/>
      </c>
      <c r="H292" s="3" t="str">
        <f>IFERROR(VLOOKUP('Etape 2 - noter les actions'!J293,'Changer les paramètres'!$L$11:$M$15,2,FALSE),"")</f>
        <v/>
      </c>
      <c r="I292" s="5">
        <f>IFERROR(C292*'Changer les paramètres'!$D$18+D292*'Changer les paramètres'!$D$19+E292*'Changer les paramètres'!$D$20+F292*'Changer les paramètres'!$D$21+G292*'Changer les paramètres'!$D$22+H292*'Changer les paramètres'!$D$23,0)</f>
        <v>0</v>
      </c>
      <c r="J292" s="6" t="str">
        <f>IF('Etape 2 - noter les actions'!M293="","",IF('Etape 2 - noter les actions'!M293="POSITIF",1,IF('Etape 2 - noter les actions'!M293="NEGATIF",-1,0)))</f>
        <v/>
      </c>
      <c r="K292" s="6" t="str">
        <f>IF('Etape 2 - noter les actions'!N293="","",IF('Etape 2 - noter les actions'!N293="POSITIF",1,IF('Etape 2 - noter les actions'!N293="NEGATIF",-1,0)))</f>
        <v/>
      </c>
      <c r="L292" s="6" t="str">
        <f>IF('Etape 2 - noter les actions'!O293="","",IF('Etape 2 - noter les actions'!O293="POSITIF",1,IF('Etape 2 - noter les actions'!O293="NEGATIF",-1,0)))</f>
        <v/>
      </c>
      <c r="M292" s="6" t="str">
        <f>IF('Etape 2 - noter les actions'!P293="","",IF('Etape 2 - noter les actions'!P293="POSITIF",1,IF('Etape 2 - noter les actions'!P293="NEGATIF",-1,0)))</f>
        <v/>
      </c>
      <c r="N292" s="6" t="str">
        <f>IF('Etape 2 - noter les actions'!Q293="","",IF('Etape 2 - noter les actions'!Q293="POSITIF",1,IF('Etape 2 - noter les actions'!Q293="NEGATIF",-1,0)))</f>
        <v/>
      </c>
      <c r="O292" s="6" t="str">
        <f>IF('Etape 2 - noter les actions'!R293="","",IF('Etape 2 - noter les actions'!R293="POSITIF",1,IF('Etape 2 - noter les actions'!R293="NEGATIF",-1,0)))</f>
        <v/>
      </c>
      <c r="P292" s="6" t="str">
        <f>IF('Etape 2 - noter les actions'!S293="","",IF('Etape 2 - noter les actions'!S293="POSITIF",1,IF('Etape 2 - noter les actions'!S293="NEGATIF",-1,0)))</f>
        <v/>
      </c>
      <c r="Q292" s="6">
        <f t="shared" si="5"/>
        <v>0</v>
      </c>
    </row>
    <row r="293" spans="1:17" x14ac:dyDescent="0.25">
      <c r="A293" s="3">
        <f>'Etape 2 - noter les actions'!A294</f>
        <v>0</v>
      </c>
      <c r="B293" s="5">
        <f>'Etape 2 - noter les actions'!D294</f>
        <v>0</v>
      </c>
      <c r="C293" s="3" t="str">
        <f>IFERROR(VLOOKUP('Etape 2 - noter les actions'!E294,'Changer les paramètres'!$B$11:$C$15,2,FALSE),"")</f>
        <v/>
      </c>
      <c r="D293" s="3" t="str">
        <f>IFERROR(VLOOKUP('Etape 2 - noter les actions'!F294,'Changer les paramètres'!$D$11:$E$15,2,FALSE),"")</f>
        <v/>
      </c>
      <c r="E293" s="3" t="str">
        <f>IFERROR(VLOOKUP('Etape 2 - noter les actions'!G294,'Changer les paramètres'!$F$11:$G$15,2,FALSE),"")</f>
        <v/>
      </c>
      <c r="F293" s="3" t="str">
        <f>IFERROR(VLOOKUP('Etape 2 - noter les actions'!H294,'Changer les paramètres'!$H$11:$I$15,2,FALSE),"")</f>
        <v/>
      </c>
      <c r="G293" s="3" t="str">
        <f>IFERROR(VLOOKUP('Etape 2 - noter les actions'!I294,'Changer les paramètres'!$J$11:$K$15,2,FALSE),"")</f>
        <v/>
      </c>
      <c r="H293" s="3" t="str">
        <f>IFERROR(VLOOKUP('Etape 2 - noter les actions'!J294,'Changer les paramètres'!$L$11:$M$15,2,FALSE),"")</f>
        <v/>
      </c>
      <c r="I293" s="5">
        <f>IFERROR(C293*'Changer les paramètres'!$D$18+D293*'Changer les paramètres'!$D$19+E293*'Changer les paramètres'!$D$20+F293*'Changer les paramètres'!$D$21+G293*'Changer les paramètres'!$D$22+H293*'Changer les paramètres'!$D$23,0)</f>
        <v>0</v>
      </c>
      <c r="J293" s="6" t="str">
        <f>IF('Etape 2 - noter les actions'!M294="","",IF('Etape 2 - noter les actions'!M294="POSITIF",1,IF('Etape 2 - noter les actions'!M294="NEGATIF",-1,0)))</f>
        <v/>
      </c>
      <c r="K293" s="6" t="str">
        <f>IF('Etape 2 - noter les actions'!N294="","",IF('Etape 2 - noter les actions'!N294="POSITIF",1,IF('Etape 2 - noter les actions'!N294="NEGATIF",-1,0)))</f>
        <v/>
      </c>
      <c r="L293" s="6" t="str">
        <f>IF('Etape 2 - noter les actions'!O294="","",IF('Etape 2 - noter les actions'!O294="POSITIF",1,IF('Etape 2 - noter les actions'!O294="NEGATIF",-1,0)))</f>
        <v/>
      </c>
      <c r="M293" s="6" t="str">
        <f>IF('Etape 2 - noter les actions'!P294="","",IF('Etape 2 - noter les actions'!P294="POSITIF",1,IF('Etape 2 - noter les actions'!P294="NEGATIF",-1,0)))</f>
        <v/>
      </c>
      <c r="N293" s="6" t="str">
        <f>IF('Etape 2 - noter les actions'!Q294="","",IF('Etape 2 - noter les actions'!Q294="POSITIF",1,IF('Etape 2 - noter les actions'!Q294="NEGATIF",-1,0)))</f>
        <v/>
      </c>
      <c r="O293" s="6" t="str">
        <f>IF('Etape 2 - noter les actions'!R294="","",IF('Etape 2 - noter les actions'!R294="POSITIF",1,IF('Etape 2 - noter les actions'!R294="NEGATIF",-1,0)))</f>
        <v/>
      </c>
      <c r="P293" s="6" t="str">
        <f>IF('Etape 2 - noter les actions'!S294="","",IF('Etape 2 - noter les actions'!S294="POSITIF",1,IF('Etape 2 - noter les actions'!S294="NEGATIF",-1,0)))</f>
        <v/>
      </c>
      <c r="Q293" s="6">
        <f t="shared" si="5"/>
        <v>0</v>
      </c>
    </row>
    <row r="294" spans="1:17" x14ac:dyDescent="0.25">
      <c r="A294" s="3">
        <f>'Etape 2 - noter les actions'!A295</f>
        <v>0</v>
      </c>
      <c r="B294" s="5">
        <f>'Etape 2 - noter les actions'!D295</f>
        <v>0</v>
      </c>
      <c r="C294" s="3" t="str">
        <f>IFERROR(VLOOKUP('Etape 2 - noter les actions'!E295,'Changer les paramètres'!$B$11:$C$15,2,FALSE),"")</f>
        <v/>
      </c>
      <c r="D294" s="3" t="str">
        <f>IFERROR(VLOOKUP('Etape 2 - noter les actions'!F295,'Changer les paramètres'!$D$11:$E$15,2,FALSE),"")</f>
        <v/>
      </c>
      <c r="E294" s="3" t="str">
        <f>IFERROR(VLOOKUP('Etape 2 - noter les actions'!G295,'Changer les paramètres'!$F$11:$G$15,2,FALSE),"")</f>
        <v/>
      </c>
      <c r="F294" s="3" t="str">
        <f>IFERROR(VLOOKUP('Etape 2 - noter les actions'!H295,'Changer les paramètres'!$H$11:$I$15,2,FALSE),"")</f>
        <v/>
      </c>
      <c r="G294" s="3" t="str">
        <f>IFERROR(VLOOKUP('Etape 2 - noter les actions'!I295,'Changer les paramètres'!$J$11:$K$15,2,FALSE),"")</f>
        <v/>
      </c>
      <c r="H294" s="3" t="str">
        <f>IFERROR(VLOOKUP('Etape 2 - noter les actions'!J295,'Changer les paramètres'!$L$11:$M$15,2,FALSE),"")</f>
        <v/>
      </c>
      <c r="I294" s="5">
        <f>IFERROR(C294*'Changer les paramètres'!$D$18+D294*'Changer les paramètres'!$D$19+E294*'Changer les paramètres'!$D$20+F294*'Changer les paramètres'!$D$21+G294*'Changer les paramètres'!$D$22+H294*'Changer les paramètres'!$D$23,0)</f>
        <v>0</v>
      </c>
      <c r="J294" s="6" t="str">
        <f>IF('Etape 2 - noter les actions'!M295="","",IF('Etape 2 - noter les actions'!M295="POSITIF",1,IF('Etape 2 - noter les actions'!M295="NEGATIF",-1,0)))</f>
        <v/>
      </c>
      <c r="K294" s="6" t="str">
        <f>IF('Etape 2 - noter les actions'!N295="","",IF('Etape 2 - noter les actions'!N295="POSITIF",1,IF('Etape 2 - noter les actions'!N295="NEGATIF",-1,0)))</f>
        <v/>
      </c>
      <c r="L294" s="6" t="str">
        <f>IF('Etape 2 - noter les actions'!O295="","",IF('Etape 2 - noter les actions'!O295="POSITIF",1,IF('Etape 2 - noter les actions'!O295="NEGATIF",-1,0)))</f>
        <v/>
      </c>
      <c r="M294" s="6" t="str">
        <f>IF('Etape 2 - noter les actions'!P295="","",IF('Etape 2 - noter les actions'!P295="POSITIF",1,IF('Etape 2 - noter les actions'!P295="NEGATIF",-1,0)))</f>
        <v/>
      </c>
      <c r="N294" s="6" t="str">
        <f>IF('Etape 2 - noter les actions'!Q295="","",IF('Etape 2 - noter les actions'!Q295="POSITIF",1,IF('Etape 2 - noter les actions'!Q295="NEGATIF",-1,0)))</f>
        <v/>
      </c>
      <c r="O294" s="6" t="str">
        <f>IF('Etape 2 - noter les actions'!R295="","",IF('Etape 2 - noter les actions'!R295="POSITIF",1,IF('Etape 2 - noter les actions'!R295="NEGATIF",-1,0)))</f>
        <v/>
      </c>
      <c r="P294" s="6" t="str">
        <f>IF('Etape 2 - noter les actions'!S295="","",IF('Etape 2 - noter les actions'!S295="POSITIF",1,IF('Etape 2 - noter les actions'!S295="NEGATIF",-1,0)))</f>
        <v/>
      </c>
      <c r="Q294" s="6">
        <f t="shared" si="5"/>
        <v>0</v>
      </c>
    </row>
    <row r="295" spans="1:17" x14ac:dyDescent="0.25">
      <c r="A295" s="3">
        <f>'Etape 2 - noter les actions'!A296</f>
        <v>0</v>
      </c>
      <c r="B295" s="5">
        <f>'Etape 2 - noter les actions'!D296</f>
        <v>0</v>
      </c>
      <c r="C295" s="3" t="str">
        <f>IFERROR(VLOOKUP('Etape 2 - noter les actions'!E296,'Changer les paramètres'!$B$11:$C$15,2,FALSE),"")</f>
        <v/>
      </c>
      <c r="D295" s="3" t="str">
        <f>IFERROR(VLOOKUP('Etape 2 - noter les actions'!F296,'Changer les paramètres'!$D$11:$E$15,2,FALSE),"")</f>
        <v/>
      </c>
      <c r="E295" s="3" t="str">
        <f>IFERROR(VLOOKUP('Etape 2 - noter les actions'!G296,'Changer les paramètres'!$F$11:$G$15,2,FALSE),"")</f>
        <v/>
      </c>
      <c r="F295" s="3" t="str">
        <f>IFERROR(VLOOKUP('Etape 2 - noter les actions'!H296,'Changer les paramètres'!$H$11:$I$15,2,FALSE),"")</f>
        <v/>
      </c>
      <c r="G295" s="3" t="str">
        <f>IFERROR(VLOOKUP('Etape 2 - noter les actions'!I296,'Changer les paramètres'!$J$11:$K$15,2,FALSE),"")</f>
        <v/>
      </c>
      <c r="H295" s="3" t="str">
        <f>IFERROR(VLOOKUP('Etape 2 - noter les actions'!J296,'Changer les paramètres'!$L$11:$M$15,2,FALSE),"")</f>
        <v/>
      </c>
      <c r="I295" s="5">
        <f>IFERROR(C295*'Changer les paramètres'!$D$18+D295*'Changer les paramètres'!$D$19+E295*'Changer les paramètres'!$D$20+F295*'Changer les paramètres'!$D$21+G295*'Changer les paramètres'!$D$22+H295*'Changer les paramètres'!$D$23,0)</f>
        <v>0</v>
      </c>
      <c r="J295" s="6" t="str">
        <f>IF('Etape 2 - noter les actions'!M296="","",IF('Etape 2 - noter les actions'!M296="POSITIF",1,IF('Etape 2 - noter les actions'!M296="NEGATIF",-1,0)))</f>
        <v/>
      </c>
      <c r="K295" s="6" t="str">
        <f>IF('Etape 2 - noter les actions'!N296="","",IF('Etape 2 - noter les actions'!N296="POSITIF",1,IF('Etape 2 - noter les actions'!N296="NEGATIF",-1,0)))</f>
        <v/>
      </c>
      <c r="L295" s="6" t="str">
        <f>IF('Etape 2 - noter les actions'!O296="","",IF('Etape 2 - noter les actions'!O296="POSITIF",1,IF('Etape 2 - noter les actions'!O296="NEGATIF",-1,0)))</f>
        <v/>
      </c>
      <c r="M295" s="6" t="str">
        <f>IF('Etape 2 - noter les actions'!P296="","",IF('Etape 2 - noter les actions'!P296="POSITIF",1,IF('Etape 2 - noter les actions'!P296="NEGATIF",-1,0)))</f>
        <v/>
      </c>
      <c r="N295" s="6" t="str">
        <f>IF('Etape 2 - noter les actions'!Q296="","",IF('Etape 2 - noter les actions'!Q296="POSITIF",1,IF('Etape 2 - noter les actions'!Q296="NEGATIF",-1,0)))</f>
        <v/>
      </c>
      <c r="O295" s="6" t="str">
        <f>IF('Etape 2 - noter les actions'!R296="","",IF('Etape 2 - noter les actions'!R296="POSITIF",1,IF('Etape 2 - noter les actions'!R296="NEGATIF",-1,0)))</f>
        <v/>
      </c>
      <c r="P295" s="6" t="str">
        <f>IF('Etape 2 - noter les actions'!S296="","",IF('Etape 2 - noter les actions'!S296="POSITIF",1,IF('Etape 2 - noter les actions'!S296="NEGATIF",-1,0)))</f>
        <v/>
      </c>
      <c r="Q295" s="6">
        <f t="shared" si="5"/>
        <v>0</v>
      </c>
    </row>
    <row r="296" spans="1:17" x14ac:dyDescent="0.25">
      <c r="A296" s="3">
        <f>'Etape 2 - noter les actions'!A297</f>
        <v>0</v>
      </c>
      <c r="B296" s="5">
        <f>'Etape 2 - noter les actions'!D297</f>
        <v>0</v>
      </c>
      <c r="C296" s="3" t="str">
        <f>IFERROR(VLOOKUP('Etape 2 - noter les actions'!E297,'Changer les paramètres'!$B$11:$C$15,2,FALSE),"")</f>
        <v/>
      </c>
      <c r="D296" s="3" t="str">
        <f>IFERROR(VLOOKUP('Etape 2 - noter les actions'!F297,'Changer les paramètres'!$D$11:$E$15,2,FALSE),"")</f>
        <v/>
      </c>
      <c r="E296" s="3" t="str">
        <f>IFERROR(VLOOKUP('Etape 2 - noter les actions'!G297,'Changer les paramètres'!$F$11:$G$15,2,FALSE),"")</f>
        <v/>
      </c>
      <c r="F296" s="3" t="str">
        <f>IFERROR(VLOOKUP('Etape 2 - noter les actions'!H297,'Changer les paramètres'!$H$11:$I$15,2,FALSE),"")</f>
        <v/>
      </c>
      <c r="G296" s="3" t="str">
        <f>IFERROR(VLOOKUP('Etape 2 - noter les actions'!I297,'Changer les paramètres'!$J$11:$K$15,2,FALSE),"")</f>
        <v/>
      </c>
      <c r="H296" s="3" t="str">
        <f>IFERROR(VLOOKUP('Etape 2 - noter les actions'!J297,'Changer les paramètres'!$L$11:$M$15,2,FALSE),"")</f>
        <v/>
      </c>
      <c r="I296" s="5">
        <f>IFERROR(C296*'Changer les paramètres'!$D$18+D296*'Changer les paramètres'!$D$19+E296*'Changer les paramètres'!$D$20+F296*'Changer les paramètres'!$D$21+G296*'Changer les paramètres'!$D$22+H296*'Changer les paramètres'!$D$23,0)</f>
        <v>0</v>
      </c>
      <c r="J296" s="6" t="str">
        <f>IF('Etape 2 - noter les actions'!M297="","",IF('Etape 2 - noter les actions'!M297="POSITIF",1,IF('Etape 2 - noter les actions'!M297="NEGATIF",-1,0)))</f>
        <v/>
      </c>
      <c r="K296" s="6" t="str">
        <f>IF('Etape 2 - noter les actions'!N297="","",IF('Etape 2 - noter les actions'!N297="POSITIF",1,IF('Etape 2 - noter les actions'!N297="NEGATIF",-1,0)))</f>
        <v/>
      </c>
      <c r="L296" s="6" t="str">
        <f>IF('Etape 2 - noter les actions'!O297="","",IF('Etape 2 - noter les actions'!O297="POSITIF",1,IF('Etape 2 - noter les actions'!O297="NEGATIF",-1,0)))</f>
        <v/>
      </c>
      <c r="M296" s="6" t="str">
        <f>IF('Etape 2 - noter les actions'!P297="","",IF('Etape 2 - noter les actions'!P297="POSITIF",1,IF('Etape 2 - noter les actions'!P297="NEGATIF",-1,0)))</f>
        <v/>
      </c>
      <c r="N296" s="6" t="str">
        <f>IF('Etape 2 - noter les actions'!Q297="","",IF('Etape 2 - noter les actions'!Q297="POSITIF",1,IF('Etape 2 - noter les actions'!Q297="NEGATIF",-1,0)))</f>
        <v/>
      </c>
      <c r="O296" s="6" t="str">
        <f>IF('Etape 2 - noter les actions'!R297="","",IF('Etape 2 - noter les actions'!R297="POSITIF",1,IF('Etape 2 - noter les actions'!R297="NEGATIF",-1,0)))</f>
        <v/>
      </c>
      <c r="P296" s="6" t="str">
        <f>IF('Etape 2 - noter les actions'!S297="","",IF('Etape 2 - noter les actions'!S297="POSITIF",1,IF('Etape 2 - noter les actions'!S297="NEGATIF",-1,0)))</f>
        <v/>
      </c>
      <c r="Q296" s="6">
        <f t="shared" si="5"/>
        <v>0</v>
      </c>
    </row>
    <row r="297" spans="1:17" x14ac:dyDescent="0.25">
      <c r="A297" s="3">
        <f>'Etape 2 - noter les actions'!A298</f>
        <v>0</v>
      </c>
      <c r="B297" s="5">
        <f>'Etape 2 - noter les actions'!D298</f>
        <v>0</v>
      </c>
      <c r="C297" s="3" t="str">
        <f>IFERROR(VLOOKUP('Etape 2 - noter les actions'!E298,'Changer les paramètres'!$B$11:$C$15,2,FALSE),"")</f>
        <v/>
      </c>
      <c r="D297" s="3" t="str">
        <f>IFERROR(VLOOKUP('Etape 2 - noter les actions'!F298,'Changer les paramètres'!$D$11:$E$15,2,FALSE),"")</f>
        <v/>
      </c>
      <c r="E297" s="3" t="str">
        <f>IFERROR(VLOOKUP('Etape 2 - noter les actions'!G298,'Changer les paramètres'!$F$11:$G$15,2,FALSE),"")</f>
        <v/>
      </c>
      <c r="F297" s="3" t="str">
        <f>IFERROR(VLOOKUP('Etape 2 - noter les actions'!H298,'Changer les paramètres'!$H$11:$I$15,2,FALSE),"")</f>
        <v/>
      </c>
      <c r="G297" s="3" t="str">
        <f>IFERROR(VLOOKUP('Etape 2 - noter les actions'!I298,'Changer les paramètres'!$J$11:$K$15,2,FALSE),"")</f>
        <v/>
      </c>
      <c r="H297" s="3" t="str">
        <f>IFERROR(VLOOKUP('Etape 2 - noter les actions'!J298,'Changer les paramètres'!$L$11:$M$15,2,FALSE),"")</f>
        <v/>
      </c>
      <c r="I297" s="5">
        <f>IFERROR(C297*'Changer les paramètres'!$D$18+D297*'Changer les paramètres'!$D$19+E297*'Changer les paramètres'!$D$20+F297*'Changer les paramètres'!$D$21+G297*'Changer les paramètres'!$D$22+H297*'Changer les paramètres'!$D$23,0)</f>
        <v>0</v>
      </c>
      <c r="J297" s="6" t="str">
        <f>IF('Etape 2 - noter les actions'!M298="","",IF('Etape 2 - noter les actions'!M298="POSITIF",1,IF('Etape 2 - noter les actions'!M298="NEGATIF",-1,0)))</f>
        <v/>
      </c>
      <c r="K297" s="6" t="str">
        <f>IF('Etape 2 - noter les actions'!N298="","",IF('Etape 2 - noter les actions'!N298="POSITIF",1,IF('Etape 2 - noter les actions'!N298="NEGATIF",-1,0)))</f>
        <v/>
      </c>
      <c r="L297" s="6" t="str">
        <f>IF('Etape 2 - noter les actions'!O298="","",IF('Etape 2 - noter les actions'!O298="POSITIF",1,IF('Etape 2 - noter les actions'!O298="NEGATIF",-1,0)))</f>
        <v/>
      </c>
      <c r="M297" s="6" t="str">
        <f>IF('Etape 2 - noter les actions'!P298="","",IF('Etape 2 - noter les actions'!P298="POSITIF",1,IF('Etape 2 - noter les actions'!P298="NEGATIF",-1,0)))</f>
        <v/>
      </c>
      <c r="N297" s="6" t="str">
        <f>IF('Etape 2 - noter les actions'!Q298="","",IF('Etape 2 - noter les actions'!Q298="POSITIF",1,IF('Etape 2 - noter les actions'!Q298="NEGATIF",-1,0)))</f>
        <v/>
      </c>
      <c r="O297" s="6" t="str">
        <f>IF('Etape 2 - noter les actions'!R298="","",IF('Etape 2 - noter les actions'!R298="POSITIF",1,IF('Etape 2 - noter les actions'!R298="NEGATIF",-1,0)))</f>
        <v/>
      </c>
      <c r="P297" s="6" t="str">
        <f>IF('Etape 2 - noter les actions'!S298="","",IF('Etape 2 - noter les actions'!S298="POSITIF",1,IF('Etape 2 - noter les actions'!S298="NEGATIF",-1,0)))</f>
        <v/>
      </c>
      <c r="Q297" s="6">
        <f t="shared" si="5"/>
        <v>0</v>
      </c>
    </row>
    <row r="298" spans="1:17" x14ac:dyDescent="0.25">
      <c r="A298" s="3">
        <f>'Etape 2 - noter les actions'!A299</f>
        <v>0</v>
      </c>
      <c r="B298" s="5">
        <f>'Etape 2 - noter les actions'!D299</f>
        <v>0</v>
      </c>
      <c r="C298" s="3" t="str">
        <f>IFERROR(VLOOKUP('Etape 2 - noter les actions'!E299,'Changer les paramètres'!$B$11:$C$15,2,FALSE),"")</f>
        <v/>
      </c>
      <c r="D298" s="3" t="str">
        <f>IFERROR(VLOOKUP('Etape 2 - noter les actions'!F299,'Changer les paramètres'!$D$11:$E$15,2,FALSE),"")</f>
        <v/>
      </c>
      <c r="E298" s="3" t="str">
        <f>IFERROR(VLOOKUP('Etape 2 - noter les actions'!G299,'Changer les paramètres'!$F$11:$G$15,2,FALSE),"")</f>
        <v/>
      </c>
      <c r="F298" s="3" t="str">
        <f>IFERROR(VLOOKUP('Etape 2 - noter les actions'!H299,'Changer les paramètres'!$H$11:$I$15,2,FALSE),"")</f>
        <v/>
      </c>
      <c r="G298" s="3" t="str">
        <f>IFERROR(VLOOKUP('Etape 2 - noter les actions'!I299,'Changer les paramètres'!$J$11:$K$15,2,FALSE),"")</f>
        <v/>
      </c>
      <c r="H298" s="3" t="str">
        <f>IFERROR(VLOOKUP('Etape 2 - noter les actions'!J299,'Changer les paramètres'!$L$11:$M$15,2,FALSE),"")</f>
        <v/>
      </c>
      <c r="I298" s="5">
        <f>IFERROR(C298*'Changer les paramètres'!$D$18+D298*'Changer les paramètres'!$D$19+E298*'Changer les paramètres'!$D$20+F298*'Changer les paramètres'!$D$21+G298*'Changer les paramètres'!$D$22+H298*'Changer les paramètres'!$D$23,0)</f>
        <v>0</v>
      </c>
      <c r="J298" s="6" t="str">
        <f>IF('Etape 2 - noter les actions'!M299="","",IF('Etape 2 - noter les actions'!M299="POSITIF",1,IF('Etape 2 - noter les actions'!M299="NEGATIF",-1,0)))</f>
        <v/>
      </c>
      <c r="K298" s="6" t="str">
        <f>IF('Etape 2 - noter les actions'!N299="","",IF('Etape 2 - noter les actions'!N299="POSITIF",1,IF('Etape 2 - noter les actions'!N299="NEGATIF",-1,0)))</f>
        <v/>
      </c>
      <c r="L298" s="6" t="str">
        <f>IF('Etape 2 - noter les actions'!O299="","",IF('Etape 2 - noter les actions'!O299="POSITIF",1,IF('Etape 2 - noter les actions'!O299="NEGATIF",-1,0)))</f>
        <v/>
      </c>
      <c r="M298" s="6" t="str">
        <f>IF('Etape 2 - noter les actions'!P299="","",IF('Etape 2 - noter les actions'!P299="POSITIF",1,IF('Etape 2 - noter les actions'!P299="NEGATIF",-1,0)))</f>
        <v/>
      </c>
      <c r="N298" s="6" t="str">
        <f>IF('Etape 2 - noter les actions'!Q299="","",IF('Etape 2 - noter les actions'!Q299="POSITIF",1,IF('Etape 2 - noter les actions'!Q299="NEGATIF",-1,0)))</f>
        <v/>
      </c>
      <c r="O298" s="6" t="str">
        <f>IF('Etape 2 - noter les actions'!R299="","",IF('Etape 2 - noter les actions'!R299="POSITIF",1,IF('Etape 2 - noter les actions'!R299="NEGATIF",-1,0)))</f>
        <v/>
      </c>
      <c r="P298" s="6" t="str">
        <f>IF('Etape 2 - noter les actions'!S299="","",IF('Etape 2 - noter les actions'!S299="POSITIF",1,IF('Etape 2 - noter les actions'!S299="NEGATIF",-1,0)))</f>
        <v/>
      </c>
      <c r="Q298" s="6">
        <f t="shared" si="5"/>
        <v>0</v>
      </c>
    </row>
    <row r="299" spans="1:17" x14ac:dyDescent="0.25">
      <c r="A299" s="3">
        <f>'Etape 2 - noter les actions'!A300</f>
        <v>0</v>
      </c>
      <c r="B299" s="5">
        <f>'Etape 2 - noter les actions'!D300</f>
        <v>0</v>
      </c>
      <c r="C299" s="3" t="str">
        <f>IFERROR(VLOOKUP('Etape 2 - noter les actions'!E300,'Changer les paramètres'!$B$11:$C$15,2,FALSE),"")</f>
        <v/>
      </c>
      <c r="D299" s="3" t="str">
        <f>IFERROR(VLOOKUP('Etape 2 - noter les actions'!F300,'Changer les paramètres'!$D$11:$E$15,2,FALSE),"")</f>
        <v/>
      </c>
      <c r="E299" s="3" t="str">
        <f>IFERROR(VLOOKUP('Etape 2 - noter les actions'!G300,'Changer les paramètres'!$F$11:$G$15,2,FALSE),"")</f>
        <v/>
      </c>
      <c r="F299" s="3" t="str">
        <f>IFERROR(VLOOKUP('Etape 2 - noter les actions'!H300,'Changer les paramètres'!$H$11:$I$15,2,FALSE),"")</f>
        <v/>
      </c>
      <c r="G299" s="3" t="str">
        <f>IFERROR(VLOOKUP('Etape 2 - noter les actions'!I300,'Changer les paramètres'!$J$11:$K$15,2,FALSE),"")</f>
        <v/>
      </c>
      <c r="H299" s="3" t="str">
        <f>IFERROR(VLOOKUP('Etape 2 - noter les actions'!J300,'Changer les paramètres'!$L$11:$M$15,2,FALSE),"")</f>
        <v/>
      </c>
      <c r="I299" s="5">
        <f>IFERROR(C299*'Changer les paramètres'!$D$18+D299*'Changer les paramètres'!$D$19+E299*'Changer les paramètres'!$D$20+F299*'Changer les paramètres'!$D$21+G299*'Changer les paramètres'!$D$22+H299*'Changer les paramètres'!$D$23,0)</f>
        <v>0</v>
      </c>
      <c r="J299" s="6" t="str">
        <f>IF('Etape 2 - noter les actions'!M300="","",IF('Etape 2 - noter les actions'!M300="POSITIF",1,IF('Etape 2 - noter les actions'!M300="NEGATIF",-1,0)))</f>
        <v/>
      </c>
      <c r="K299" s="6" t="str">
        <f>IF('Etape 2 - noter les actions'!N300="","",IF('Etape 2 - noter les actions'!N300="POSITIF",1,IF('Etape 2 - noter les actions'!N300="NEGATIF",-1,0)))</f>
        <v/>
      </c>
      <c r="L299" s="6" t="str">
        <f>IF('Etape 2 - noter les actions'!O300="","",IF('Etape 2 - noter les actions'!O300="POSITIF",1,IF('Etape 2 - noter les actions'!O300="NEGATIF",-1,0)))</f>
        <v/>
      </c>
      <c r="M299" s="6" t="str">
        <f>IF('Etape 2 - noter les actions'!P300="","",IF('Etape 2 - noter les actions'!P300="POSITIF",1,IF('Etape 2 - noter les actions'!P300="NEGATIF",-1,0)))</f>
        <v/>
      </c>
      <c r="N299" s="6" t="str">
        <f>IF('Etape 2 - noter les actions'!Q300="","",IF('Etape 2 - noter les actions'!Q300="POSITIF",1,IF('Etape 2 - noter les actions'!Q300="NEGATIF",-1,0)))</f>
        <v/>
      </c>
      <c r="O299" s="6" t="str">
        <f>IF('Etape 2 - noter les actions'!R300="","",IF('Etape 2 - noter les actions'!R300="POSITIF",1,IF('Etape 2 - noter les actions'!R300="NEGATIF",-1,0)))</f>
        <v/>
      </c>
      <c r="P299" s="6" t="str">
        <f>IF('Etape 2 - noter les actions'!S300="","",IF('Etape 2 - noter les actions'!S300="POSITIF",1,IF('Etape 2 - noter les actions'!S300="NEGATIF",-1,0)))</f>
        <v/>
      </c>
      <c r="Q299" s="6">
        <f t="shared" si="5"/>
        <v>0</v>
      </c>
    </row>
    <row r="300" spans="1:17" x14ac:dyDescent="0.25">
      <c r="A300" s="3">
        <f>'Etape 2 - noter les actions'!A301</f>
        <v>0</v>
      </c>
      <c r="B300" s="5">
        <f>'Etape 2 - noter les actions'!D301</f>
        <v>0</v>
      </c>
      <c r="C300" s="3" t="str">
        <f>IFERROR(VLOOKUP('Etape 2 - noter les actions'!E301,'Changer les paramètres'!$B$11:$C$15,2,FALSE),"")</f>
        <v/>
      </c>
      <c r="D300" s="3" t="str">
        <f>IFERROR(VLOOKUP('Etape 2 - noter les actions'!F301,'Changer les paramètres'!$D$11:$E$15,2,FALSE),"")</f>
        <v/>
      </c>
      <c r="E300" s="3" t="str">
        <f>IFERROR(VLOOKUP('Etape 2 - noter les actions'!G301,'Changer les paramètres'!$F$11:$G$15,2,FALSE),"")</f>
        <v/>
      </c>
      <c r="F300" s="3" t="str">
        <f>IFERROR(VLOOKUP('Etape 2 - noter les actions'!H301,'Changer les paramètres'!$H$11:$I$15,2,FALSE),"")</f>
        <v/>
      </c>
      <c r="G300" s="3" t="str">
        <f>IFERROR(VLOOKUP('Etape 2 - noter les actions'!I301,'Changer les paramètres'!$J$11:$K$15,2,FALSE),"")</f>
        <v/>
      </c>
      <c r="H300" s="3" t="str">
        <f>IFERROR(VLOOKUP('Etape 2 - noter les actions'!J301,'Changer les paramètres'!$L$11:$M$15,2,FALSE),"")</f>
        <v/>
      </c>
      <c r="I300" s="5">
        <f>IFERROR(C300*'Changer les paramètres'!$D$18+D300*'Changer les paramètres'!$D$19+E300*'Changer les paramètres'!$D$20+F300*'Changer les paramètres'!$D$21+G300*'Changer les paramètres'!$D$22+H300*'Changer les paramètres'!$D$23,0)</f>
        <v>0</v>
      </c>
      <c r="J300" s="6" t="str">
        <f>IF('Etape 2 - noter les actions'!M301="","",IF('Etape 2 - noter les actions'!M301="POSITIF",1,IF('Etape 2 - noter les actions'!M301="NEGATIF",-1,0)))</f>
        <v/>
      </c>
      <c r="K300" s="6" t="str">
        <f>IF('Etape 2 - noter les actions'!N301="","",IF('Etape 2 - noter les actions'!N301="POSITIF",1,IF('Etape 2 - noter les actions'!N301="NEGATIF",-1,0)))</f>
        <v/>
      </c>
      <c r="L300" s="6" t="str">
        <f>IF('Etape 2 - noter les actions'!O301="","",IF('Etape 2 - noter les actions'!O301="POSITIF",1,IF('Etape 2 - noter les actions'!O301="NEGATIF",-1,0)))</f>
        <v/>
      </c>
      <c r="M300" s="6" t="str">
        <f>IF('Etape 2 - noter les actions'!P301="","",IF('Etape 2 - noter les actions'!P301="POSITIF",1,IF('Etape 2 - noter les actions'!P301="NEGATIF",-1,0)))</f>
        <v/>
      </c>
      <c r="N300" s="6" t="str">
        <f>IF('Etape 2 - noter les actions'!Q301="","",IF('Etape 2 - noter les actions'!Q301="POSITIF",1,IF('Etape 2 - noter les actions'!Q301="NEGATIF",-1,0)))</f>
        <v/>
      </c>
      <c r="O300" s="6" t="str">
        <f>IF('Etape 2 - noter les actions'!R301="","",IF('Etape 2 - noter les actions'!R301="POSITIF",1,IF('Etape 2 - noter les actions'!R301="NEGATIF",-1,0)))</f>
        <v/>
      </c>
      <c r="P300" s="6" t="str">
        <f>IF('Etape 2 - noter les actions'!S301="","",IF('Etape 2 - noter les actions'!S301="POSITIF",1,IF('Etape 2 - noter les actions'!S301="NEGATIF",-1,0)))</f>
        <v/>
      </c>
      <c r="Q300" s="6">
        <f t="shared" si="5"/>
        <v>0</v>
      </c>
    </row>
    <row r="301" spans="1:17" x14ac:dyDescent="0.25">
      <c r="A301" s="3">
        <f>'Etape 2 - noter les actions'!A302</f>
        <v>0</v>
      </c>
      <c r="B301" s="5">
        <f>'Etape 2 - noter les actions'!D302</f>
        <v>0</v>
      </c>
      <c r="C301" s="3" t="str">
        <f>IFERROR(VLOOKUP('Etape 2 - noter les actions'!E302,'Changer les paramètres'!$B$11:$C$15,2,FALSE),"")</f>
        <v/>
      </c>
      <c r="D301" s="3" t="str">
        <f>IFERROR(VLOOKUP('Etape 2 - noter les actions'!F302,'Changer les paramètres'!$D$11:$E$15,2,FALSE),"")</f>
        <v/>
      </c>
      <c r="E301" s="3" t="str">
        <f>IFERROR(VLOOKUP('Etape 2 - noter les actions'!G302,'Changer les paramètres'!$F$11:$G$15,2,FALSE),"")</f>
        <v/>
      </c>
      <c r="F301" s="3" t="str">
        <f>IFERROR(VLOOKUP('Etape 2 - noter les actions'!H302,'Changer les paramètres'!$H$11:$I$15,2,FALSE),"")</f>
        <v/>
      </c>
      <c r="G301" s="3" t="str">
        <f>IFERROR(VLOOKUP('Etape 2 - noter les actions'!I302,'Changer les paramètres'!$J$11:$K$15,2,FALSE),"")</f>
        <v/>
      </c>
      <c r="H301" s="3" t="str">
        <f>IFERROR(VLOOKUP('Etape 2 - noter les actions'!J302,'Changer les paramètres'!$L$11:$M$15,2,FALSE),"")</f>
        <v/>
      </c>
      <c r="I301" s="5">
        <f>IFERROR(C301*'Changer les paramètres'!$D$18+D301*'Changer les paramètres'!$D$19+E301*'Changer les paramètres'!$D$20+F301*'Changer les paramètres'!$D$21+G301*'Changer les paramètres'!$D$22+H301*'Changer les paramètres'!$D$23,0)</f>
        <v>0</v>
      </c>
      <c r="J301" s="6" t="str">
        <f>IF('Etape 2 - noter les actions'!M302="","",IF('Etape 2 - noter les actions'!M302="POSITIF",1,IF('Etape 2 - noter les actions'!M302="NEGATIF",-1,0)))</f>
        <v/>
      </c>
      <c r="K301" s="6" t="str">
        <f>IF('Etape 2 - noter les actions'!N302="","",IF('Etape 2 - noter les actions'!N302="POSITIF",1,IF('Etape 2 - noter les actions'!N302="NEGATIF",-1,0)))</f>
        <v/>
      </c>
      <c r="L301" s="6" t="str">
        <f>IF('Etape 2 - noter les actions'!O302="","",IF('Etape 2 - noter les actions'!O302="POSITIF",1,IF('Etape 2 - noter les actions'!O302="NEGATIF",-1,0)))</f>
        <v/>
      </c>
      <c r="M301" s="6" t="str">
        <f>IF('Etape 2 - noter les actions'!P302="","",IF('Etape 2 - noter les actions'!P302="POSITIF",1,IF('Etape 2 - noter les actions'!P302="NEGATIF",-1,0)))</f>
        <v/>
      </c>
      <c r="N301" s="6" t="str">
        <f>IF('Etape 2 - noter les actions'!Q302="","",IF('Etape 2 - noter les actions'!Q302="POSITIF",1,IF('Etape 2 - noter les actions'!Q302="NEGATIF",-1,0)))</f>
        <v/>
      </c>
      <c r="O301" s="6" t="str">
        <f>IF('Etape 2 - noter les actions'!R302="","",IF('Etape 2 - noter les actions'!R302="POSITIF",1,IF('Etape 2 - noter les actions'!R302="NEGATIF",-1,0)))</f>
        <v/>
      </c>
      <c r="P301" s="6" t="str">
        <f>IF('Etape 2 - noter les actions'!S302="","",IF('Etape 2 - noter les actions'!S302="POSITIF",1,IF('Etape 2 - noter les actions'!S302="NEGATIF",-1,0)))</f>
        <v/>
      </c>
      <c r="Q301" s="6">
        <f t="shared" si="5"/>
        <v>0</v>
      </c>
    </row>
    <row r="302" spans="1:17" x14ac:dyDescent="0.25">
      <c r="A302" s="3">
        <f>'Etape 2 - noter les actions'!A303</f>
        <v>0</v>
      </c>
      <c r="B302" s="5">
        <f>'Etape 2 - noter les actions'!D303</f>
        <v>0</v>
      </c>
      <c r="C302" s="3" t="str">
        <f>IFERROR(VLOOKUP('Etape 2 - noter les actions'!E303,'Changer les paramètres'!$B$11:$C$15,2,FALSE),"")</f>
        <v/>
      </c>
      <c r="D302" s="3" t="str">
        <f>IFERROR(VLOOKUP('Etape 2 - noter les actions'!F303,'Changer les paramètres'!$D$11:$E$15,2,FALSE),"")</f>
        <v/>
      </c>
      <c r="E302" s="3" t="str">
        <f>IFERROR(VLOOKUP('Etape 2 - noter les actions'!G303,'Changer les paramètres'!$F$11:$G$15,2,FALSE),"")</f>
        <v/>
      </c>
      <c r="F302" s="3" t="str">
        <f>IFERROR(VLOOKUP('Etape 2 - noter les actions'!H303,'Changer les paramètres'!$H$11:$I$15,2,FALSE),"")</f>
        <v/>
      </c>
      <c r="G302" s="3" t="str">
        <f>IFERROR(VLOOKUP('Etape 2 - noter les actions'!I303,'Changer les paramètres'!$J$11:$K$15,2,FALSE),"")</f>
        <v/>
      </c>
      <c r="H302" s="3" t="str">
        <f>IFERROR(VLOOKUP('Etape 2 - noter les actions'!J303,'Changer les paramètres'!$L$11:$M$15,2,FALSE),"")</f>
        <v/>
      </c>
      <c r="I302" s="5">
        <f>IFERROR(C302*'Changer les paramètres'!$D$18+D302*'Changer les paramètres'!$D$19+E302*'Changer les paramètres'!$D$20+F302*'Changer les paramètres'!$D$21+G302*'Changer les paramètres'!$D$22+H302*'Changer les paramètres'!$D$23,0)</f>
        <v>0</v>
      </c>
      <c r="J302" s="6" t="str">
        <f>IF('Etape 2 - noter les actions'!M303="","",IF('Etape 2 - noter les actions'!M303="POSITIF",1,IF('Etape 2 - noter les actions'!M303="NEGATIF",-1,0)))</f>
        <v/>
      </c>
      <c r="K302" s="6" t="str">
        <f>IF('Etape 2 - noter les actions'!N303="","",IF('Etape 2 - noter les actions'!N303="POSITIF",1,IF('Etape 2 - noter les actions'!N303="NEGATIF",-1,0)))</f>
        <v/>
      </c>
      <c r="L302" s="6" t="str">
        <f>IF('Etape 2 - noter les actions'!O303="","",IF('Etape 2 - noter les actions'!O303="POSITIF",1,IF('Etape 2 - noter les actions'!O303="NEGATIF",-1,0)))</f>
        <v/>
      </c>
      <c r="M302" s="6" t="str">
        <f>IF('Etape 2 - noter les actions'!P303="","",IF('Etape 2 - noter les actions'!P303="POSITIF",1,IF('Etape 2 - noter les actions'!P303="NEGATIF",-1,0)))</f>
        <v/>
      </c>
      <c r="N302" s="6" t="str">
        <f>IF('Etape 2 - noter les actions'!Q303="","",IF('Etape 2 - noter les actions'!Q303="POSITIF",1,IF('Etape 2 - noter les actions'!Q303="NEGATIF",-1,0)))</f>
        <v/>
      </c>
      <c r="O302" s="6" t="str">
        <f>IF('Etape 2 - noter les actions'!R303="","",IF('Etape 2 - noter les actions'!R303="POSITIF",1,IF('Etape 2 - noter les actions'!R303="NEGATIF",-1,0)))</f>
        <v/>
      </c>
      <c r="P302" s="6" t="str">
        <f>IF('Etape 2 - noter les actions'!S303="","",IF('Etape 2 - noter les actions'!S303="POSITIF",1,IF('Etape 2 - noter les actions'!S303="NEGATIF",-1,0)))</f>
        <v/>
      </c>
      <c r="Q302" s="6">
        <f t="shared" si="5"/>
        <v>0</v>
      </c>
    </row>
    <row r="303" spans="1:17" x14ac:dyDescent="0.25">
      <c r="A303" s="3">
        <f>'Etape 2 - noter les actions'!A304</f>
        <v>0</v>
      </c>
      <c r="B303" s="5">
        <f>'Etape 2 - noter les actions'!D304</f>
        <v>0</v>
      </c>
      <c r="C303" s="3" t="str">
        <f>IFERROR(VLOOKUP('Etape 2 - noter les actions'!E304,'Changer les paramètres'!$B$11:$C$15,2,FALSE),"")</f>
        <v/>
      </c>
      <c r="D303" s="3" t="str">
        <f>IFERROR(VLOOKUP('Etape 2 - noter les actions'!F304,'Changer les paramètres'!$D$11:$E$15,2,FALSE),"")</f>
        <v/>
      </c>
      <c r="E303" s="3" t="str">
        <f>IFERROR(VLOOKUP('Etape 2 - noter les actions'!G304,'Changer les paramètres'!$F$11:$G$15,2,FALSE),"")</f>
        <v/>
      </c>
      <c r="F303" s="3" t="str">
        <f>IFERROR(VLOOKUP('Etape 2 - noter les actions'!H304,'Changer les paramètres'!$H$11:$I$15,2,FALSE),"")</f>
        <v/>
      </c>
      <c r="G303" s="3" t="str">
        <f>IFERROR(VLOOKUP('Etape 2 - noter les actions'!I304,'Changer les paramètres'!$J$11:$K$15,2,FALSE),"")</f>
        <v/>
      </c>
      <c r="H303" s="3" t="str">
        <f>IFERROR(VLOOKUP('Etape 2 - noter les actions'!J304,'Changer les paramètres'!$L$11:$M$15,2,FALSE),"")</f>
        <v/>
      </c>
      <c r="I303" s="5">
        <f>IFERROR(C303*'Changer les paramètres'!$D$18+D303*'Changer les paramètres'!$D$19+E303*'Changer les paramètres'!$D$20+F303*'Changer les paramètres'!$D$21+G303*'Changer les paramètres'!$D$22+H303*'Changer les paramètres'!$D$23,0)</f>
        <v>0</v>
      </c>
      <c r="J303" s="6" t="str">
        <f>IF('Etape 2 - noter les actions'!M304="","",IF('Etape 2 - noter les actions'!M304="POSITIF",1,IF('Etape 2 - noter les actions'!M304="NEGATIF",-1,0)))</f>
        <v/>
      </c>
      <c r="K303" s="6" t="str">
        <f>IF('Etape 2 - noter les actions'!N304="","",IF('Etape 2 - noter les actions'!N304="POSITIF",1,IF('Etape 2 - noter les actions'!N304="NEGATIF",-1,0)))</f>
        <v/>
      </c>
      <c r="L303" s="6" t="str">
        <f>IF('Etape 2 - noter les actions'!O304="","",IF('Etape 2 - noter les actions'!O304="POSITIF",1,IF('Etape 2 - noter les actions'!O304="NEGATIF",-1,0)))</f>
        <v/>
      </c>
      <c r="M303" s="6" t="str">
        <f>IF('Etape 2 - noter les actions'!P304="","",IF('Etape 2 - noter les actions'!P304="POSITIF",1,IF('Etape 2 - noter les actions'!P304="NEGATIF",-1,0)))</f>
        <v/>
      </c>
      <c r="N303" s="6" t="str">
        <f>IF('Etape 2 - noter les actions'!Q304="","",IF('Etape 2 - noter les actions'!Q304="POSITIF",1,IF('Etape 2 - noter les actions'!Q304="NEGATIF",-1,0)))</f>
        <v/>
      </c>
      <c r="O303" s="6" t="str">
        <f>IF('Etape 2 - noter les actions'!R304="","",IF('Etape 2 - noter les actions'!R304="POSITIF",1,IF('Etape 2 - noter les actions'!R304="NEGATIF",-1,0)))</f>
        <v/>
      </c>
      <c r="P303" s="6" t="str">
        <f>IF('Etape 2 - noter les actions'!S304="","",IF('Etape 2 - noter les actions'!S304="POSITIF",1,IF('Etape 2 - noter les actions'!S304="NEGATIF",-1,0)))</f>
        <v/>
      </c>
      <c r="Q303" s="6">
        <f t="shared" si="5"/>
        <v>0</v>
      </c>
    </row>
    <row r="304" spans="1:17" x14ac:dyDescent="0.25">
      <c r="A304" s="3">
        <f>'Etape 2 - noter les actions'!A305</f>
        <v>0</v>
      </c>
      <c r="B304" s="5">
        <f>'Etape 2 - noter les actions'!D305</f>
        <v>0</v>
      </c>
      <c r="C304" s="3" t="str">
        <f>IFERROR(VLOOKUP('Etape 2 - noter les actions'!E305,'Changer les paramètres'!$B$11:$C$15,2,FALSE),"")</f>
        <v/>
      </c>
      <c r="D304" s="3" t="str">
        <f>IFERROR(VLOOKUP('Etape 2 - noter les actions'!F305,'Changer les paramètres'!$D$11:$E$15,2,FALSE),"")</f>
        <v/>
      </c>
      <c r="E304" s="3" t="str">
        <f>IFERROR(VLOOKUP('Etape 2 - noter les actions'!G305,'Changer les paramètres'!$F$11:$G$15,2,FALSE),"")</f>
        <v/>
      </c>
      <c r="F304" s="3" t="str">
        <f>IFERROR(VLOOKUP('Etape 2 - noter les actions'!H305,'Changer les paramètres'!$H$11:$I$15,2,FALSE),"")</f>
        <v/>
      </c>
      <c r="G304" s="3" t="str">
        <f>IFERROR(VLOOKUP('Etape 2 - noter les actions'!I305,'Changer les paramètres'!$J$11:$K$15,2,FALSE),"")</f>
        <v/>
      </c>
      <c r="H304" s="3" t="str">
        <f>IFERROR(VLOOKUP('Etape 2 - noter les actions'!J305,'Changer les paramètres'!$L$11:$M$15,2,FALSE),"")</f>
        <v/>
      </c>
      <c r="I304" s="5">
        <f>IFERROR(C304*'Changer les paramètres'!$D$18+D304*'Changer les paramètres'!$D$19+E304*'Changer les paramètres'!$D$20+F304*'Changer les paramètres'!$D$21+G304*'Changer les paramètres'!$D$22+H304*'Changer les paramètres'!$D$23,0)</f>
        <v>0</v>
      </c>
      <c r="J304" s="6" t="str">
        <f>IF('Etape 2 - noter les actions'!M305="","",IF('Etape 2 - noter les actions'!M305="POSITIF",1,IF('Etape 2 - noter les actions'!M305="NEGATIF",-1,0)))</f>
        <v/>
      </c>
      <c r="K304" s="6" t="str">
        <f>IF('Etape 2 - noter les actions'!N305="","",IF('Etape 2 - noter les actions'!N305="POSITIF",1,IF('Etape 2 - noter les actions'!N305="NEGATIF",-1,0)))</f>
        <v/>
      </c>
      <c r="L304" s="6" t="str">
        <f>IF('Etape 2 - noter les actions'!O305="","",IF('Etape 2 - noter les actions'!O305="POSITIF",1,IF('Etape 2 - noter les actions'!O305="NEGATIF",-1,0)))</f>
        <v/>
      </c>
      <c r="M304" s="6" t="str">
        <f>IF('Etape 2 - noter les actions'!P305="","",IF('Etape 2 - noter les actions'!P305="POSITIF",1,IF('Etape 2 - noter les actions'!P305="NEGATIF",-1,0)))</f>
        <v/>
      </c>
      <c r="N304" s="6" t="str">
        <f>IF('Etape 2 - noter les actions'!Q305="","",IF('Etape 2 - noter les actions'!Q305="POSITIF",1,IF('Etape 2 - noter les actions'!Q305="NEGATIF",-1,0)))</f>
        <v/>
      </c>
      <c r="O304" s="6" t="str">
        <f>IF('Etape 2 - noter les actions'!R305="","",IF('Etape 2 - noter les actions'!R305="POSITIF",1,IF('Etape 2 - noter les actions'!R305="NEGATIF",-1,0)))</f>
        <v/>
      </c>
      <c r="P304" s="6" t="str">
        <f>IF('Etape 2 - noter les actions'!S305="","",IF('Etape 2 - noter les actions'!S305="POSITIF",1,IF('Etape 2 - noter les actions'!S305="NEGATIF",-1,0)))</f>
        <v/>
      </c>
      <c r="Q304" s="6">
        <f t="shared" si="5"/>
        <v>0</v>
      </c>
    </row>
    <row r="305" spans="1:17" x14ac:dyDescent="0.25">
      <c r="A305" s="3">
        <f>'Etape 2 - noter les actions'!A306</f>
        <v>0</v>
      </c>
      <c r="B305" s="5">
        <f>'Etape 2 - noter les actions'!D306</f>
        <v>0</v>
      </c>
      <c r="C305" s="3" t="str">
        <f>IFERROR(VLOOKUP('Etape 2 - noter les actions'!E306,'Changer les paramètres'!$B$11:$C$15,2,FALSE),"")</f>
        <v/>
      </c>
      <c r="D305" s="3" t="str">
        <f>IFERROR(VLOOKUP('Etape 2 - noter les actions'!F306,'Changer les paramètres'!$D$11:$E$15,2,FALSE),"")</f>
        <v/>
      </c>
      <c r="E305" s="3" t="str">
        <f>IFERROR(VLOOKUP('Etape 2 - noter les actions'!G306,'Changer les paramètres'!$F$11:$G$15,2,FALSE),"")</f>
        <v/>
      </c>
      <c r="F305" s="3" t="str">
        <f>IFERROR(VLOOKUP('Etape 2 - noter les actions'!H306,'Changer les paramètres'!$H$11:$I$15,2,FALSE),"")</f>
        <v/>
      </c>
      <c r="G305" s="3" t="str">
        <f>IFERROR(VLOOKUP('Etape 2 - noter les actions'!I306,'Changer les paramètres'!$J$11:$K$15,2,FALSE),"")</f>
        <v/>
      </c>
      <c r="H305" s="3" t="str">
        <f>IFERROR(VLOOKUP('Etape 2 - noter les actions'!J306,'Changer les paramètres'!$L$11:$M$15,2,FALSE),"")</f>
        <v/>
      </c>
      <c r="I305" s="5">
        <f>IFERROR(C305*'Changer les paramètres'!$D$18+D305*'Changer les paramètres'!$D$19+E305*'Changer les paramètres'!$D$20+F305*'Changer les paramètres'!$D$21+G305*'Changer les paramètres'!$D$22+H305*'Changer les paramètres'!$D$23,0)</f>
        <v>0</v>
      </c>
      <c r="J305" s="6" t="str">
        <f>IF('Etape 2 - noter les actions'!M306="","",IF('Etape 2 - noter les actions'!M306="POSITIF",1,IF('Etape 2 - noter les actions'!M306="NEGATIF",-1,0)))</f>
        <v/>
      </c>
      <c r="K305" s="6" t="str">
        <f>IF('Etape 2 - noter les actions'!N306="","",IF('Etape 2 - noter les actions'!N306="POSITIF",1,IF('Etape 2 - noter les actions'!N306="NEGATIF",-1,0)))</f>
        <v/>
      </c>
      <c r="L305" s="6" t="str">
        <f>IF('Etape 2 - noter les actions'!O306="","",IF('Etape 2 - noter les actions'!O306="POSITIF",1,IF('Etape 2 - noter les actions'!O306="NEGATIF",-1,0)))</f>
        <v/>
      </c>
      <c r="M305" s="6" t="str">
        <f>IF('Etape 2 - noter les actions'!P306="","",IF('Etape 2 - noter les actions'!P306="POSITIF",1,IF('Etape 2 - noter les actions'!P306="NEGATIF",-1,0)))</f>
        <v/>
      </c>
      <c r="N305" s="6" t="str">
        <f>IF('Etape 2 - noter les actions'!Q306="","",IF('Etape 2 - noter les actions'!Q306="POSITIF",1,IF('Etape 2 - noter les actions'!Q306="NEGATIF",-1,0)))</f>
        <v/>
      </c>
      <c r="O305" s="6" t="str">
        <f>IF('Etape 2 - noter les actions'!R306="","",IF('Etape 2 - noter les actions'!R306="POSITIF",1,IF('Etape 2 - noter les actions'!R306="NEGATIF",-1,0)))</f>
        <v/>
      </c>
      <c r="P305" s="6" t="str">
        <f>IF('Etape 2 - noter les actions'!S306="","",IF('Etape 2 - noter les actions'!S306="POSITIF",1,IF('Etape 2 - noter les actions'!S306="NEGATIF",-1,0)))</f>
        <v/>
      </c>
      <c r="Q305" s="6">
        <f t="shared" si="5"/>
        <v>0</v>
      </c>
    </row>
    <row r="306" spans="1:17" x14ac:dyDescent="0.25">
      <c r="A306" s="3">
        <f>'Etape 2 - noter les actions'!A307</f>
        <v>0</v>
      </c>
      <c r="B306" s="5">
        <f>'Etape 2 - noter les actions'!D307</f>
        <v>0</v>
      </c>
      <c r="C306" s="3" t="str">
        <f>IFERROR(VLOOKUP('Etape 2 - noter les actions'!E307,'Changer les paramètres'!$B$11:$C$15,2,FALSE),"")</f>
        <v/>
      </c>
      <c r="D306" s="3" t="str">
        <f>IFERROR(VLOOKUP('Etape 2 - noter les actions'!F307,'Changer les paramètres'!$D$11:$E$15,2,FALSE),"")</f>
        <v/>
      </c>
      <c r="E306" s="3" t="str">
        <f>IFERROR(VLOOKUP('Etape 2 - noter les actions'!G307,'Changer les paramètres'!$F$11:$G$15,2,FALSE),"")</f>
        <v/>
      </c>
      <c r="F306" s="3" t="str">
        <f>IFERROR(VLOOKUP('Etape 2 - noter les actions'!H307,'Changer les paramètres'!$H$11:$I$15,2,FALSE),"")</f>
        <v/>
      </c>
      <c r="G306" s="3" t="str">
        <f>IFERROR(VLOOKUP('Etape 2 - noter les actions'!I307,'Changer les paramètres'!$J$11:$K$15,2,FALSE),"")</f>
        <v/>
      </c>
      <c r="H306" s="3" t="str">
        <f>IFERROR(VLOOKUP('Etape 2 - noter les actions'!J307,'Changer les paramètres'!$L$11:$M$15,2,FALSE),"")</f>
        <v/>
      </c>
      <c r="I306" s="5">
        <f>IFERROR(C306*'Changer les paramètres'!$D$18+D306*'Changer les paramètres'!$D$19+E306*'Changer les paramètres'!$D$20+F306*'Changer les paramètres'!$D$21+G306*'Changer les paramètres'!$D$22+H306*'Changer les paramètres'!$D$23,0)</f>
        <v>0</v>
      </c>
      <c r="J306" s="6" t="str">
        <f>IF('Etape 2 - noter les actions'!M307="","",IF('Etape 2 - noter les actions'!M307="POSITIF",1,IF('Etape 2 - noter les actions'!M307="NEGATIF",-1,0)))</f>
        <v/>
      </c>
      <c r="K306" s="6" t="str">
        <f>IF('Etape 2 - noter les actions'!N307="","",IF('Etape 2 - noter les actions'!N307="POSITIF",1,IF('Etape 2 - noter les actions'!N307="NEGATIF",-1,0)))</f>
        <v/>
      </c>
      <c r="L306" s="6" t="str">
        <f>IF('Etape 2 - noter les actions'!O307="","",IF('Etape 2 - noter les actions'!O307="POSITIF",1,IF('Etape 2 - noter les actions'!O307="NEGATIF",-1,0)))</f>
        <v/>
      </c>
      <c r="M306" s="6" t="str">
        <f>IF('Etape 2 - noter les actions'!P307="","",IF('Etape 2 - noter les actions'!P307="POSITIF",1,IF('Etape 2 - noter les actions'!P307="NEGATIF",-1,0)))</f>
        <v/>
      </c>
      <c r="N306" s="6" t="str">
        <f>IF('Etape 2 - noter les actions'!Q307="","",IF('Etape 2 - noter les actions'!Q307="POSITIF",1,IF('Etape 2 - noter les actions'!Q307="NEGATIF",-1,0)))</f>
        <v/>
      </c>
      <c r="O306" s="6" t="str">
        <f>IF('Etape 2 - noter les actions'!R307="","",IF('Etape 2 - noter les actions'!R307="POSITIF",1,IF('Etape 2 - noter les actions'!R307="NEGATIF",-1,0)))</f>
        <v/>
      </c>
      <c r="P306" s="6" t="str">
        <f>IF('Etape 2 - noter les actions'!S307="","",IF('Etape 2 - noter les actions'!S307="POSITIF",1,IF('Etape 2 - noter les actions'!S307="NEGATIF",-1,0)))</f>
        <v/>
      </c>
      <c r="Q306" s="6">
        <f t="shared" si="5"/>
        <v>0</v>
      </c>
    </row>
    <row r="307" spans="1:17" x14ac:dyDescent="0.25">
      <c r="A307" s="3">
        <f>'Etape 2 - noter les actions'!A308</f>
        <v>0</v>
      </c>
      <c r="B307" s="5">
        <f>'Etape 2 - noter les actions'!D308</f>
        <v>0</v>
      </c>
      <c r="C307" s="3" t="str">
        <f>IFERROR(VLOOKUP('Etape 2 - noter les actions'!E308,'Changer les paramètres'!$B$11:$C$15,2,FALSE),"")</f>
        <v/>
      </c>
      <c r="D307" s="3" t="str">
        <f>IFERROR(VLOOKUP('Etape 2 - noter les actions'!F308,'Changer les paramètres'!$D$11:$E$15,2,FALSE),"")</f>
        <v/>
      </c>
      <c r="E307" s="3" t="str">
        <f>IFERROR(VLOOKUP('Etape 2 - noter les actions'!G308,'Changer les paramètres'!$F$11:$G$15,2,FALSE),"")</f>
        <v/>
      </c>
      <c r="F307" s="3" t="str">
        <f>IFERROR(VLOOKUP('Etape 2 - noter les actions'!H308,'Changer les paramètres'!$H$11:$I$15,2,FALSE),"")</f>
        <v/>
      </c>
      <c r="G307" s="3" t="str">
        <f>IFERROR(VLOOKUP('Etape 2 - noter les actions'!I308,'Changer les paramètres'!$J$11:$K$15,2,FALSE),"")</f>
        <v/>
      </c>
      <c r="H307" s="3" t="str">
        <f>IFERROR(VLOOKUP('Etape 2 - noter les actions'!J308,'Changer les paramètres'!$L$11:$M$15,2,FALSE),"")</f>
        <v/>
      </c>
      <c r="I307" s="5">
        <f>IFERROR(C307*'Changer les paramètres'!$D$18+D307*'Changer les paramètres'!$D$19+E307*'Changer les paramètres'!$D$20+F307*'Changer les paramètres'!$D$21+G307*'Changer les paramètres'!$D$22+H307*'Changer les paramètres'!$D$23,0)</f>
        <v>0</v>
      </c>
      <c r="J307" s="6" t="str">
        <f>IF('Etape 2 - noter les actions'!M308="","",IF('Etape 2 - noter les actions'!M308="POSITIF",1,IF('Etape 2 - noter les actions'!M308="NEGATIF",-1,0)))</f>
        <v/>
      </c>
      <c r="K307" s="6" t="str">
        <f>IF('Etape 2 - noter les actions'!N308="","",IF('Etape 2 - noter les actions'!N308="POSITIF",1,IF('Etape 2 - noter les actions'!N308="NEGATIF",-1,0)))</f>
        <v/>
      </c>
      <c r="L307" s="6" t="str">
        <f>IF('Etape 2 - noter les actions'!O308="","",IF('Etape 2 - noter les actions'!O308="POSITIF",1,IF('Etape 2 - noter les actions'!O308="NEGATIF",-1,0)))</f>
        <v/>
      </c>
      <c r="M307" s="6" t="str">
        <f>IF('Etape 2 - noter les actions'!P308="","",IF('Etape 2 - noter les actions'!P308="POSITIF",1,IF('Etape 2 - noter les actions'!P308="NEGATIF",-1,0)))</f>
        <v/>
      </c>
      <c r="N307" s="6" t="str">
        <f>IF('Etape 2 - noter les actions'!Q308="","",IF('Etape 2 - noter les actions'!Q308="POSITIF",1,IF('Etape 2 - noter les actions'!Q308="NEGATIF",-1,0)))</f>
        <v/>
      </c>
      <c r="O307" s="6" t="str">
        <f>IF('Etape 2 - noter les actions'!R308="","",IF('Etape 2 - noter les actions'!R308="POSITIF",1,IF('Etape 2 - noter les actions'!R308="NEGATIF",-1,0)))</f>
        <v/>
      </c>
      <c r="P307" s="6" t="str">
        <f>IF('Etape 2 - noter les actions'!S308="","",IF('Etape 2 - noter les actions'!S308="POSITIF",1,IF('Etape 2 - noter les actions'!S308="NEGATIF",-1,0)))</f>
        <v/>
      </c>
      <c r="Q307" s="6">
        <f t="shared" si="5"/>
        <v>0</v>
      </c>
    </row>
    <row r="308" spans="1:17" x14ac:dyDescent="0.25">
      <c r="A308" s="3">
        <f>'Etape 2 - noter les actions'!A309</f>
        <v>0</v>
      </c>
      <c r="B308" s="5">
        <f>'Etape 2 - noter les actions'!D309</f>
        <v>0</v>
      </c>
      <c r="C308" s="3" t="str">
        <f>IFERROR(VLOOKUP('Etape 2 - noter les actions'!E309,'Changer les paramètres'!$B$11:$C$15,2,FALSE),"")</f>
        <v/>
      </c>
      <c r="D308" s="3" t="str">
        <f>IFERROR(VLOOKUP('Etape 2 - noter les actions'!F309,'Changer les paramètres'!$D$11:$E$15,2,FALSE),"")</f>
        <v/>
      </c>
      <c r="E308" s="3" t="str">
        <f>IFERROR(VLOOKUP('Etape 2 - noter les actions'!G309,'Changer les paramètres'!$F$11:$G$15,2,FALSE),"")</f>
        <v/>
      </c>
      <c r="F308" s="3" t="str">
        <f>IFERROR(VLOOKUP('Etape 2 - noter les actions'!H309,'Changer les paramètres'!$H$11:$I$15,2,FALSE),"")</f>
        <v/>
      </c>
      <c r="G308" s="3" t="str">
        <f>IFERROR(VLOOKUP('Etape 2 - noter les actions'!I309,'Changer les paramètres'!$J$11:$K$15,2,FALSE),"")</f>
        <v/>
      </c>
      <c r="H308" s="3" t="str">
        <f>IFERROR(VLOOKUP('Etape 2 - noter les actions'!J309,'Changer les paramètres'!$L$11:$M$15,2,FALSE),"")</f>
        <v/>
      </c>
      <c r="I308" s="5">
        <f>IFERROR(C308*'Changer les paramètres'!$D$18+D308*'Changer les paramètres'!$D$19+E308*'Changer les paramètres'!$D$20+F308*'Changer les paramètres'!$D$21+G308*'Changer les paramètres'!$D$22+H308*'Changer les paramètres'!$D$23,0)</f>
        <v>0</v>
      </c>
      <c r="J308" s="6" t="str">
        <f>IF('Etape 2 - noter les actions'!M309="","",IF('Etape 2 - noter les actions'!M309="POSITIF",1,IF('Etape 2 - noter les actions'!M309="NEGATIF",-1,0)))</f>
        <v/>
      </c>
      <c r="K308" s="6" t="str">
        <f>IF('Etape 2 - noter les actions'!N309="","",IF('Etape 2 - noter les actions'!N309="POSITIF",1,IF('Etape 2 - noter les actions'!N309="NEGATIF",-1,0)))</f>
        <v/>
      </c>
      <c r="L308" s="6" t="str">
        <f>IF('Etape 2 - noter les actions'!O309="","",IF('Etape 2 - noter les actions'!O309="POSITIF",1,IF('Etape 2 - noter les actions'!O309="NEGATIF",-1,0)))</f>
        <v/>
      </c>
      <c r="M308" s="6" t="str">
        <f>IF('Etape 2 - noter les actions'!P309="","",IF('Etape 2 - noter les actions'!P309="POSITIF",1,IF('Etape 2 - noter les actions'!P309="NEGATIF",-1,0)))</f>
        <v/>
      </c>
      <c r="N308" s="6" t="str">
        <f>IF('Etape 2 - noter les actions'!Q309="","",IF('Etape 2 - noter les actions'!Q309="POSITIF",1,IF('Etape 2 - noter les actions'!Q309="NEGATIF",-1,0)))</f>
        <v/>
      </c>
      <c r="O308" s="6" t="str">
        <f>IF('Etape 2 - noter les actions'!R309="","",IF('Etape 2 - noter les actions'!R309="POSITIF",1,IF('Etape 2 - noter les actions'!R309="NEGATIF",-1,0)))</f>
        <v/>
      </c>
      <c r="P308" s="6" t="str">
        <f>IF('Etape 2 - noter les actions'!S309="","",IF('Etape 2 - noter les actions'!S309="POSITIF",1,IF('Etape 2 - noter les actions'!S309="NEGATIF",-1,0)))</f>
        <v/>
      </c>
      <c r="Q308" s="6">
        <f t="shared" si="5"/>
        <v>0</v>
      </c>
    </row>
    <row r="309" spans="1:17" x14ac:dyDescent="0.25">
      <c r="A309" s="3">
        <f>'Etape 2 - noter les actions'!A310</f>
        <v>0</v>
      </c>
      <c r="B309" s="5">
        <f>'Etape 2 - noter les actions'!D310</f>
        <v>0</v>
      </c>
      <c r="C309" s="3" t="str">
        <f>IFERROR(VLOOKUP('Etape 2 - noter les actions'!E310,'Changer les paramètres'!$B$11:$C$15,2,FALSE),"")</f>
        <v/>
      </c>
      <c r="D309" s="3" t="str">
        <f>IFERROR(VLOOKUP('Etape 2 - noter les actions'!F310,'Changer les paramètres'!$D$11:$E$15,2,FALSE),"")</f>
        <v/>
      </c>
      <c r="E309" s="3" t="str">
        <f>IFERROR(VLOOKUP('Etape 2 - noter les actions'!G310,'Changer les paramètres'!$F$11:$G$15,2,FALSE),"")</f>
        <v/>
      </c>
      <c r="F309" s="3" t="str">
        <f>IFERROR(VLOOKUP('Etape 2 - noter les actions'!H310,'Changer les paramètres'!$H$11:$I$15,2,FALSE),"")</f>
        <v/>
      </c>
      <c r="G309" s="3" t="str">
        <f>IFERROR(VLOOKUP('Etape 2 - noter les actions'!I310,'Changer les paramètres'!$J$11:$K$15,2,FALSE),"")</f>
        <v/>
      </c>
      <c r="H309" s="3" t="str">
        <f>IFERROR(VLOOKUP('Etape 2 - noter les actions'!J310,'Changer les paramètres'!$L$11:$M$15,2,FALSE),"")</f>
        <v/>
      </c>
      <c r="I309" s="5">
        <f>IFERROR(C309*'Changer les paramètres'!$D$18+D309*'Changer les paramètres'!$D$19+E309*'Changer les paramètres'!$D$20+F309*'Changer les paramètres'!$D$21+G309*'Changer les paramètres'!$D$22+H309*'Changer les paramètres'!$D$23,0)</f>
        <v>0</v>
      </c>
      <c r="J309" s="6" t="str">
        <f>IF('Etape 2 - noter les actions'!M310="","",IF('Etape 2 - noter les actions'!M310="POSITIF",1,IF('Etape 2 - noter les actions'!M310="NEGATIF",-1,0)))</f>
        <v/>
      </c>
      <c r="K309" s="6" t="str">
        <f>IF('Etape 2 - noter les actions'!N310="","",IF('Etape 2 - noter les actions'!N310="POSITIF",1,IF('Etape 2 - noter les actions'!N310="NEGATIF",-1,0)))</f>
        <v/>
      </c>
      <c r="L309" s="6" t="str">
        <f>IF('Etape 2 - noter les actions'!O310="","",IF('Etape 2 - noter les actions'!O310="POSITIF",1,IF('Etape 2 - noter les actions'!O310="NEGATIF",-1,0)))</f>
        <v/>
      </c>
      <c r="M309" s="6" t="str">
        <f>IF('Etape 2 - noter les actions'!P310="","",IF('Etape 2 - noter les actions'!P310="POSITIF",1,IF('Etape 2 - noter les actions'!P310="NEGATIF",-1,0)))</f>
        <v/>
      </c>
      <c r="N309" s="6" t="str">
        <f>IF('Etape 2 - noter les actions'!Q310="","",IF('Etape 2 - noter les actions'!Q310="POSITIF",1,IF('Etape 2 - noter les actions'!Q310="NEGATIF",-1,0)))</f>
        <v/>
      </c>
      <c r="O309" s="6" t="str">
        <f>IF('Etape 2 - noter les actions'!R310="","",IF('Etape 2 - noter les actions'!R310="POSITIF",1,IF('Etape 2 - noter les actions'!R310="NEGATIF",-1,0)))</f>
        <v/>
      </c>
      <c r="P309" s="6" t="str">
        <f>IF('Etape 2 - noter les actions'!S310="","",IF('Etape 2 - noter les actions'!S310="POSITIF",1,IF('Etape 2 - noter les actions'!S310="NEGATIF",-1,0)))</f>
        <v/>
      </c>
      <c r="Q309" s="6">
        <f t="shared" si="5"/>
        <v>0</v>
      </c>
    </row>
    <row r="310" spans="1:17" x14ac:dyDescent="0.25">
      <c r="A310" s="3">
        <f>'Etape 2 - noter les actions'!A311</f>
        <v>0</v>
      </c>
      <c r="B310" s="5">
        <f>'Etape 2 - noter les actions'!D311</f>
        <v>0</v>
      </c>
      <c r="C310" s="3" t="str">
        <f>IFERROR(VLOOKUP('Etape 2 - noter les actions'!E311,'Changer les paramètres'!$B$11:$C$15,2,FALSE),"")</f>
        <v/>
      </c>
      <c r="D310" s="3" t="str">
        <f>IFERROR(VLOOKUP('Etape 2 - noter les actions'!F311,'Changer les paramètres'!$D$11:$E$15,2,FALSE),"")</f>
        <v/>
      </c>
      <c r="E310" s="3" t="str">
        <f>IFERROR(VLOOKUP('Etape 2 - noter les actions'!G311,'Changer les paramètres'!$F$11:$G$15,2,FALSE),"")</f>
        <v/>
      </c>
      <c r="F310" s="3" t="str">
        <f>IFERROR(VLOOKUP('Etape 2 - noter les actions'!H311,'Changer les paramètres'!$H$11:$I$15,2,FALSE),"")</f>
        <v/>
      </c>
      <c r="G310" s="3" t="str">
        <f>IFERROR(VLOOKUP('Etape 2 - noter les actions'!I311,'Changer les paramètres'!$J$11:$K$15,2,FALSE),"")</f>
        <v/>
      </c>
      <c r="H310" s="3" t="str">
        <f>IFERROR(VLOOKUP('Etape 2 - noter les actions'!J311,'Changer les paramètres'!$L$11:$M$15,2,FALSE),"")</f>
        <v/>
      </c>
      <c r="I310" s="5">
        <f>IFERROR(C310*'Changer les paramètres'!$D$18+D310*'Changer les paramètres'!$D$19+E310*'Changer les paramètres'!$D$20+F310*'Changer les paramètres'!$D$21+G310*'Changer les paramètres'!$D$22+H310*'Changer les paramètres'!$D$23,0)</f>
        <v>0</v>
      </c>
      <c r="J310" s="6" t="str">
        <f>IF('Etape 2 - noter les actions'!M311="","",IF('Etape 2 - noter les actions'!M311="POSITIF",1,IF('Etape 2 - noter les actions'!M311="NEGATIF",-1,0)))</f>
        <v/>
      </c>
      <c r="K310" s="6" t="str">
        <f>IF('Etape 2 - noter les actions'!N311="","",IF('Etape 2 - noter les actions'!N311="POSITIF",1,IF('Etape 2 - noter les actions'!N311="NEGATIF",-1,0)))</f>
        <v/>
      </c>
      <c r="L310" s="6" t="str">
        <f>IF('Etape 2 - noter les actions'!O311="","",IF('Etape 2 - noter les actions'!O311="POSITIF",1,IF('Etape 2 - noter les actions'!O311="NEGATIF",-1,0)))</f>
        <v/>
      </c>
      <c r="M310" s="6" t="str">
        <f>IF('Etape 2 - noter les actions'!P311="","",IF('Etape 2 - noter les actions'!P311="POSITIF",1,IF('Etape 2 - noter les actions'!P311="NEGATIF",-1,0)))</f>
        <v/>
      </c>
      <c r="N310" s="6" t="str">
        <f>IF('Etape 2 - noter les actions'!Q311="","",IF('Etape 2 - noter les actions'!Q311="POSITIF",1,IF('Etape 2 - noter les actions'!Q311="NEGATIF",-1,0)))</f>
        <v/>
      </c>
      <c r="O310" s="6" t="str">
        <f>IF('Etape 2 - noter les actions'!R311="","",IF('Etape 2 - noter les actions'!R311="POSITIF",1,IF('Etape 2 - noter les actions'!R311="NEGATIF",-1,0)))</f>
        <v/>
      </c>
      <c r="P310" s="6" t="str">
        <f>IF('Etape 2 - noter les actions'!S311="","",IF('Etape 2 - noter les actions'!S311="POSITIF",1,IF('Etape 2 - noter les actions'!S311="NEGATIF",-1,0)))</f>
        <v/>
      </c>
      <c r="Q310" s="6">
        <f t="shared" si="5"/>
        <v>0</v>
      </c>
    </row>
    <row r="311" spans="1:17" x14ac:dyDescent="0.25">
      <c r="A311" s="3">
        <f>'Etape 2 - noter les actions'!A312</f>
        <v>0</v>
      </c>
      <c r="B311" s="5">
        <f>'Etape 2 - noter les actions'!D312</f>
        <v>0</v>
      </c>
      <c r="C311" s="3" t="str">
        <f>IFERROR(VLOOKUP('Etape 2 - noter les actions'!E312,'Changer les paramètres'!$B$11:$C$15,2,FALSE),"")</f>
        <v/>
      </c>
      <c r="D311" s="3" t="str">
        <f>IFERROR(VLOOKUP('Etape 2 - noter les actions'!F312,'Changer les paramètres'!$D$11:$E$15,2,FALSE),"")</f>
        <v/>
      </c>
      <c r="E311" s="3" t="str">
        <f>IFERROR(VLOOKUP('Etape 2 - noter les actions'!G312,'Changer les paramètres'!$F$11:$G$15,2,FALSE),"")</f>
        <v/>
      </c>
      <c r="F311" s="3" t="str">
        <f>IFERROR(VLOOKUP('Etape 2 - noter les actions'!H312,'Changer les paramètres'!$H$11:$I$15,2,FALSE),"")</f>
        <v/>
      </c>
      <c r="G311" s="3" t="str">
        <f>IFERROR(VLOOKUP('Etape 2 - noter les actions'!I312,'Changer les paramètres'!$J$11:$K$15,2,FALSE),"")</f>
        <v/>
      </c>
      <c r="H311" s="3" t="str">
        <f>IFERROR(VLOOKUP('Etape 2 - noter les actions'!J312,'Changer les paramètres'!$L$11:$M$15,2,FALSE),"")</f>
        <v/>
      </c>
      <c r="I311" s="5">
        <f>IFERROR(C311*'Changer les paramètres'!$D$18+D311*'Changer les paramètres'!$D$19+E311*'Changer les paramètres'!$D$20+F311*'Changer les paramètres'!$D$21+G311*'Changer les paramètres'!$D$22+H311*'Changer les paramètres'!$D$23,0)</f>
        <v>0</v>
      </c>
      <c r="J311" s="6" t="str">
        <f>IF('Etape 2 - noter les actions'!M312="","",IF('Etape 2 - noter les actions'!M312="POSITIF",1,IF('Etape 2 - noter les actions'!M312="NEGATIF",-1,0)))</f>
        <v/>
      </c>
      <c r="K311" s="6" t="str">
        <f>IF('Etape 2 - noter les actions'!N312="","",IF('Etape 2 - noter les actions'!N312="POSITIF",1,IF('Etape 2 - noter les actions'!N312="NEGATIF",-1,0)))</f>
        <v/>
      </c>
      <c r="L311" s="6" t="str">
        <f>IF('Etape 2 - noter les actions'!O312="","",IF('Etape 2 - noter les actions'!O312="POSITIF",1,IF('Etape 2 - noter les actions'!O312="NEGATIF",-1,0)))</f>
        <v/>
      </c>
      <c r="M311" s="6" t="str">
        <f>IF('Etape 2 - noter les actions'!P312="","",IF('Etape 2 - noter les actions'!P312="POSITIF",1,IF('Etape 2 - noter les actions'!P312="NEGATIF",-1,0)))</f>
        <v/>
      </c>
      <c r="N311" s="6" t="str">
        <f>IF('Etape 2 - noter les actions'!Q312="","",IF('Etape 2 - noter les actions'!Q312="POSITIF",1,IF('Etape 2 - noter les actions'!Q312="NEGATIF",-1,0)))</f>
        <v/>
      </c>
      <c r="O311" s="6" t="str">
        <f>IF('Etape 2 - noter les actions'!R312="","",IF('Etape 2 - noter les actions'!R312="POSITIF",1,IF('Etape 2 - noter les actions'!R312="NEGATIF",-1,0)))</f>
        <v/>
      </c>
      <c r="P311" s="6" t="str">
        <f>IF('Etape 2 - noter les actions'!S312="","",IF('Etape 2 - noter les actions'!S312="POSITIF",1,IF('Etape 2 - noter les actions'!S312="NEGATIF",-1,0)))</f>
        <v/>
      </c>
      <c r="Q311" s="6">
        <f t="shared" si="5"/>
        <v>0</v>
      </c>
    </row>
    <row r="312" spans="1:17" x14ac:dyDescent="0.25">
      <c r="A312" s="3">
        <f>'Etape 2 - noter les actions'!A313</f>
        <v>0</v>
      </c>
      <c r="B312" s="5">
        <f>'Etape 2 - noter les actions'!D313</f>
        <v>0</v>
      </c>
      <c r="C312" s="3" t="str">
        <f>IFERROR(VLOOKUP('Etape 2 - noter les actions'!E313,'Changer les paramètres'!$B$11:$C$15,2,FALSE),"")</f>
        <v/>
      </c>
      <c r="D312" s="3" t="str">
        <f>IFERROR(VLOOKUP('Etape 2 - noter les actions'!F313,'Changer les paramètres'!$D$11:$E$15,2,FALSE),"")</f>
        <v/>
      </c>
      <c r="E312" s="3" t="str">
        <f>IFERROR(VLOOKUP('Etape 2 - noter les actions'!G313,'Changer les paramètres'!$F$11:$G$15,2,FALSE),"")</f>
        <v/>
      </c>
      <c r="F312" s="3" t="str">
        <f>IFERROR(VLOOKUP('Etape 2 - noter les actions'!H313,'Changer les paramètres'!$H$11:$I$15,2,FALSE),"")</f>
        <v/>
      </c>
      <c r="G312" s="3" t="str">
        <f>IFERROR(VLOOKUP('Etape 2 - noter les actions'!I313,'Changer les paramètres'!$J$11:$K$15,2,FALSE),"")</f>
        <v/>
      </c>
      <c r="H312" s="3" t="str">
        <f>IFERROR(VLOOKUP('Etape 2 - noter les actions'!J313,'Changer les paramètres'!$L$11:$M$15,2,FALSE),"")</f>
        <v/>
      </c>
      <c r="I312" s="5">
        <f>IFERROR(C312*'Changer les paramètres'!$D$18+D312*'Changer les paramètres'!$D$19+E312*'Changer les paramètres'!$D$20+F312*'Changer les paramètres'!$D$21+G312*'Changer les paramètres'!$D$22+H312*'Changer les paramètres'!$D$23,0)</f>
        <v>0</v>
      </c>
      <c r="J312" s="6" t="str">
        <f>IF('Etape 2 - noter les actions'!M313="","",IF('Etape 2 - noter les actions'!M313="POSITIF",1,IF('Etape 2 - noter les actions'!M313="NEGATIF",-1,0)))</f>
        <v/>
      </c>
      <c r="K312" s="6" t="str">
        <f>IF('Etape 2 - noter les actions'!N313="","",IF('Etape 2 - noter les actions'!N313="POSITIF",1,IF('Etape 2 - noter les actions'!N313="NEGATIF",-1,0)))</f>
        <v/>
      </c>
      <c r="L312" s="6" t="str">
        <f>IF('Etape 2 - noter les actions'!O313="","",IF('Etape 2 - noter les actions'!O313="POSITIF",1,IF('Etape 2 - noter les actions'!O313="NEGATIF",-1,0)))</f>
        <v/>
      </c>
      <c r="M312" s="6" t="str">
        <f>IF('Etape 2 - noter les actions'!P313="","",IF('Etape 2 - noter les actions'!P313="POSITIF",1,IF('Etape 2 - noter les actions'!P313="NEGATIF",-1,0)))</f>
        <v/>
      </c>
      <c r="N312" s="6" t="str">
        <f>IF('Etape 2 - noter les actions'!Q313="","",IF('Etape 2 - noter les actions'!Q313="POSITIF",1,IF('Etape 2 - noter les actions'!Q313="NEGATIF",-1,0)))</f>
        <v/>
      </c>
      <c r="O312" s="6" t="str">
        <f>IF('Etape 2 - noter les actions'!R313="","",IF('Etape 2 - noter les actions'!R313="POSITIF",1,IF('Etape 2 - noter les actions'!R313="NEGATIF",-1,0)))</f>
        <v/>
      </c>
      <c r="P312" s="6" t="str">
        <f>IF('Etape 2 - noter les actions'!S313="","",IF('Etape 2 - noter les actions'!S313="POSITIF",1,IF('Etape 2 - noter les actions'!S313="NEGATIF",-1,0)))</f>
        <v/>
      </c>
      <c r="Q312" s="6">
        <f t="shared" si="5"/>
        <v>0</v>
      </c>
    </row>
    <row r="313" spans="1:17" x14ac:dyDescent="0.25">
      <c r="A313" s="3">
        <f>'Etape 2 - noter les actions'!A314</f>
        <v>0</v>
      </c>
      <c r="B313" s="5">
        <f>'Etape 2 - noter les actions'!D314</f>
        <v>0</v>
      </c>
      <c r="C313" s="3" t="str">
        <f>IFERROR(VLOOKUP('Etape 2 - noter les actions'!E314,'Changer les paramètres'!$B$11:$C$15,2,FALSE),"")</f>
        <v/>
      </c>
      <c r="D313" s="3" t="str">
        <f>IFERROR(VLOOKUP('Etape 2 - noter les actions'!F314,'Changer les paramètres'!$D$11:$E$15,2,FALSE),"")</f>
        <v/>
      </c>
      <c r="E313" s="3" t="str">
        <f>IFERROR(VLOOKUP('Etape 2 - noter les actions'!G314,'Changer les paramètres'!$F$11:$G$15,2,FALSE),"")</f>
        <v/>
      </c>
      <c r="F313" s="3" t="str">
        <f>IFERROR(VLOOKUP('Etape 2 - noter les actions'!H314,'Changer les paramètres'!$H$11:$I$15,2,FALSE),"")</f>
        <v/>
      </c>
      <c r="G313" s="3" t="str">
        <f>IFERROR(VLOOKUP('Etape 2 - noter les actions'!I314,'Changer les paramètres'!$J$11:$K$15,2,FALSE),"")</f>
        <v/>
      </c>
      <c r="H313" s="3" t="str">
        <f>IFERROR(VLOOKUP('Etape 2 - noter les actions'!J314,'Changer les paramètres'!$L$11:$M$15,2,FALSE),"")</f>
        <v/>
      </c>
      <c r="I313" s="5">
        <f>IFERROR(C313*'Changer les paramètres'!$D$18+D313*'Changer les paramètres'!$D$19+E313*'Changer les paramètres'!$D$20+F313*'Changer les paramètres'!$D$21+G313*'Changer les paramètres'!$D$22+H313*'Changer les paramètres'!$D$23,0)</f>
        <v>0</v>
      </c>
      <c r="J313" s="6" t="str">
        <f>IF('Etape 2 - noter les actions'!M314="","",IF('Etape 2 - noter les actions'!M314="POSITIF",1,IF('Etape 2 - noter les actions'!M314="NEGATIF",-1,0)))</f>
        <v/>
      </c>
      <c r="K313" s="6" t="str">
        <f>IF('Etape 2 - noter les actions'!N314="","",IF('Etape 2 - noter les actions'!N314="POSITIF",1,IF('Etape 2 - noter les actions'!N314="NEGATIF",-1,0)))</f>
        <v/>
      </c>
      <c r="L313" s="6" t="str">
        <f>IF('Etape 2 - noter les actions'!O314="","",IF('Etape 2 - noter les actions'!O314="POSITIF",1,IF('Etape 2 - noter les actions'!O314="NEGATIF",-1,0)))</f>
        <v/>
      </c>
      <c r="M313" s="6" t="str">
        <f>IF('Etape 2 - noter les actions'!P314="","",IF('Etape 2 - noter les actions'!P314="POSITIF",1,IF('Etape 2 - noter les actions'!P314="NEGATIF",-1,0)))</f>
        <v/>
      </c>
      <c r="N313" s="6" t="str">
        <f>IF('Etape 2 - noter les actions'!Q314="","",IF('Etape 2 - noter les actions'!Q314="POSITIF",1,IF('Etape 2 - noter les actions'!Q314="NEGATIF",-1,0)))</f>
        <v/>
      </c>
      <c r="O313" s="6" t="str">
        <f>IF('Etape 2 - noter les actions'!R314="","",IF('Etape 2 - noter les actions'!R314="POSITIF",1,IF('Etape 2 - noter les actions'!R314="NEGATIF",-1,0)))</f>
        <v/>
      </c>
      <c r="P313" s="6" t="str">
        <f>IF('Etape 2 - noter les actions'!S314="","",IF('Etape 2 - noter les actions'!S314="POSITIF",1,IF('Etape 2 - noter les actions'!S314="NEGATIF",-1,0)))</f>
        <v/>
      </c>
      <c r="Q313" s="6">
        <f t="shared" si="5"/>
        <v>0</v>
      </c>
    </row>
    <row r="314" spans="1:17" x14ac:dyDescent="0.25">
      <c r="A314" s="3">
        <f>'Etape 2 - noter les actions'!A315</f>
        <v>0</v>
      </c>
      <c r="B314" s="5">
        <f>'Etape 2 - noter les actions'!D315</f>
        <v>0</v>
      </c>
      <c r="C314" s="3" t="str">
        <f>IFERROR(VLOOKUP('Etape 2 - noter les actions'!E315,'Changer les paramètres'!$B$11:$C$15,2,FALSE),"")</f>
        <v/>
      </c>
      <c r="D314" s="3" t="str">
        <f>IFERROR(VLOOKUP('Etape 2 - noter les actions'!F315,'Changer les paramètres'!$D$11:$E$15,2,FALSE),"")</f>
        <v/>
      </c>
      <c r="E314" s="3" t="str">
        <f>IFERROR(VLOOKUP('Etape 2 - noter les actions'!G315,'Changer les paramètres'!$F$11:$G$15,2,FALSE),"")</f>
        <v/>
      </c>
      <c r="F314" s="3" t="str">
        <f>IFERROR(VLOOKUP('Etape 2 - noter les actions'!H315,'Changer les paramètres'!$H$11:$I$15,2,FALSE),"")</f>
        <v/>
      </c>
      <c r="G314" s="3" t="str">
        <f>IFERROR(VLOOKUP('Etape 2 - noter les actions'!I315,'Changer les paramètres'!$J$11:$K$15,2,FALSE),"")</f>
        <v/>
      </c>
      <c r="H314" s="3" t="str">
        <f>IFERROR(VLOOKUP('Etape 2 - noter les actions'!J315,'Changer les paramètres'!$L$11:$M$15,2,FALSE),"")</f>
        <v/>
      </c>
      <c r="I314" s="5">
        <f>IFERROR(C314*'Changer les paramètres'!$D$18+D314*'Changer les paramètres'!$D$19+E314*'Changer les paramètres'!$D$20+F314*'Changer les paramètres'!$D$21+G314*'Changer les paramètres'!$D$22+H314*'Changer les paramètres'!$D$23,0)</f>
        <v>0</v>
      </c>
      <c r="J314" s="6" t="str">
        <f>IF('Etape 2 - noter les actions'!M315="","",IF('Etape 2 - noter les actions'!M315="POSITIF",1,IF('Etape 2 - noter les actions'!M315="NEGATIF",-1,0)))</f>
        <v/>
      </c>
      <c r="K314" s="6" t="str">
        <f>IF('Etape 2 - noter les actions'!N315="","",IF('Etape 2 - noter les actions'!N315="POSITIF",1,IF('Etape 2 - noter les actions'!N315="NEGATIF",-1,0)))</f>
        <v/>
      </c>
      <c r="L314" s="6" t="str">
        <f>IF('Etape 2 - noter les actions'!O315="","",IF('Etape 2 - noter les actions'!O315="POSITIF",1,IF('Etape 2 - noter les actions'!O315="NEGATIF",-1,0)))</f>
        <v/>
      </c>
      <c r="M314" s="6" t="str">
        <f>IF('Etape 2 - noter les actions'!P315="","",IF('Etape 2 - noter les actions'!P315="POSITIF",1,IF('Etape 2 - noter les actions'!P315="NEGATIF",-1,0)))</f>
        <v/>
      </c>
      <c r="N314" s="6" t="str">
        <f>IF('Etape 2 - noter les actions'!Q315="","",IF('Etape 2 - noter les actions'!Q315="POSITIF",1,IF('Etape 2 - noter les actions'!Q315="NEGATIF",-1,0)))</f>
        <v/>
      </c>
      <c r="O314" s="6" t="str">
        <f>IF('Etape 2 - noter les actions'!R315="","",IF('Etape 2 - noter les actions'!R315="POSITIF",1,IF('Etape 2 - noter les actions'!R315="NEGATIF",-1,0)))</f>
        <v/>
      </c>
      <c r="P314" s="6" t="str">
        <f>IF('Etape 2 - noter les actions'!S315="","",IF('Etape 2 - noter les actions'!S315="POSITIF",1,IF('Etape 2 - noter les actions'!S315="NEGATIF",-1,0)))</f>
        <v/>
      </c>
      <c r="Q314" s="6">
        <f t="shared" si="5"/>
        <v>0</v>
      </c>
    </row>
    <row r="315" spans="1:17" x14ac:dyDescent="0.25">
      <c r="A315" s="3">
        <f>'Etape 2 - noter les actions'!A316</f>
        <v>0</v>
      </c>
      <c r="B315" s="5">
        <f>'Etape 2 - noter les actions'!D316</f>
        <v>0</v>
      </c>
      <c r="C315" s="3" t="str">
        <f>IFERROR(VLOOKUP('Etape 2 - noter les actions'!E316,'Changer les paramètres'!$B$11:$C$15,2,FALSE),"")</f>
        <v/>
      </c>
      <c r="D315" s="3" t="str">
        <f>IFERROR(VLOOKUP('Etape 2 - noter les actions'!F316,'Changer les paramètres'!$D$11:$E$15,2,FALSE),"")</f>
        <v/>
      </c>
      <c r="E315" s="3" t="str">
        <f>IFERROR(VLOOKUP('Etape 2 - noter les actions'!G316,'Changer les paramètres'!$F$11:$G$15,2,FALSE),"")</f>
        <v/>
      </c>
      <c r="F315" s="3" t="str">
        <f>IFERROR(VLOOKUP('Etape 2 - noter les actions'!H316,'Changer les paramètres'!$H$11:$I$15,2,FALSE),"")</f>
        <v/>
      </c>
      <c r="G315" s="3" t="str">
        <f>IFERROR(VLOOKUP('Etape 2 - noter les actions'!I316,'Changer les paramètres'!$J$11:$K$15,2,FALSE),"")</f>
        <v/>
      </c>
      <c r="H315" s="3" t="str">
        <f>IFERROR(VLOOKUP('Etape 2 - noter les actions'!J316,'Changer les paramètres'!$L$11:$M$15,2,FALSE),"")</f>
        <v/>
      </c>
      <c r="I315" s="5">
        <f>IFERROR(C315*'Changer les paramètres'!$D$18+D315*'Changer les paramètres'!$D$19+E315*'Changer les paramètres'!$D$20+F315*'Changer les paramètres'!$D$21+G315*'Changer les paramètres'!$D$22+H315*'Changer les paramètres'!$D$23,0)</f>
        <v>0</v>
      </c>
      <c r="J315" s="6" t="str">
        <f>IF('Etape 2 - noter les actions'!M316="","",IF('Etape 2 - noter les actions'!M316="POSITIF",1,IF('Etape 2 - noter les actions'!M316="NEGATIF",-1,0)))</f>
        <v/>
      </c>
      <c r="K315" s="6" t="str">
        <f>IF('Etape 2 - noter les actions'!N316="","",IF('Etape 2 - noter les actions'!N316="POSITIF",1,IF('Etape 2 - noter les actions'!N316="NEGATIF",-1,0)))</f>
        <v/>
      </c>
      <c r="L315" s="6" t="str">
        <f>IF('Etape 2 - noter les actions'!O316="","",IF('Etape 2 - noter les actions'!O316="POSITIF",1,IF('Etape 2 - noter les actions'!O316="NEGATIF",-1,0)))</f>
        <v/>
      </c>
      <c r="M315" s="6" t="str">
        <f>IF('Etape 2 - noter les actions'!P316="","",IF('Etape 2 - noter les actions'!P316="POSITIF",1,IF('Etape 2 - noter les actions'!P316="NEGATIF",-1,0)))</f>
        <v/>
      </c>
      <c r="N315" s="6" t="str">
        <f>IF('Etape 2 - noter les actions'!Q316="","",IF('Etape 2 - noter les actions'!Q316="POSITIF",1,IF('Etape 2 - noter les actions'!Q316="NEGATIF",-1,0)))</f>
        <v/>
      </c>
      <c r="O315" s="6" t="str">
        <f>IF('Etape 2 - noter les actions'!R316="","",IF('Etape 2 - noter les actions'!R316="POSITIF",1,IF('Etape 2 - noter les actions'!R316="NEGATIF",-1,0)))</f>
        <v/>
      </c>
      <c r="P315" s="6" t="str">
        <f>IF('Etape 2 - noter les actions'!S316="","",IF('Etape 2 - noter les actions'!S316="POSITIF",1,IF('Etape 2 - noter les actions'!S316="NEGATIF",-1,0)))</f>
        <v/>
      </c>
      <c r="Q315" s="6">
        <f t="shared" si="5"/>
        <v>0</v>
      </c>
    </row>
    <row r="316" spans="1:17" x14ac:dyDescent="0.25">
      <c r="A316" s="3">
        <f>'Etape 2 - noter les actions'!A317</f>
        <v>0</v>
      </c>
      <c r="B316" s="5">
        <f>'Etape 2 - noter les actions'!D317</f>
        <v>0</v>
      </c>
      <c r="C316" s="3" t="str">
        <f>IFERROR(VLOOKUP('Etape 2 - noter les actions'!E317,'Changer les paramètres'!$B$11:$C$15,2,FALSE),"")</f>
        <v/>
      </c>
      <c r="D316" s="3" t="str">
        <f>IFERROR(VLOOKUP('Etape 2 - noter les actions'!F317,'Changer les paramètres'!$D$11:$E$15,2,FALSE),"")</f>
        <v/>
      </c>
      <c r="E316" s="3" t="str">
        <f>IFERROR(VLOOKUP('Etape 2 - noter les actions'!G317,'Changer les paramètres'!$F$11:$G$15,2,FALSE),"")</f>
        <v/>
      </c>
      <c r="F316" s="3" t="str">
        <f>IFERROR(VLOOKUP('Etape 2 - noter les actions'!H317,'Changer les paramètres'!$H$11:$I$15,2,FALSE),"")</f>
        <v/>
      </c>
      <c r="G316" s="3" t="str">
        <f>IFERROR(VLOOKUP('Etape 2 - noter les actions'!I317,'Changer les paramètres'!$J$11:$K$15,2,FALSE),"")</f>
        <v/>
      </c>
      <c r="H316" s="3" t="str">
        <f>IFERROR(VLOOKUP('Etape 2 - noter les actions'!J317,'Changer les paramètres'!$L$11:$M$15,2,FALSE),"")</f>
        <v/>
      </c>
      <c r="I316" s="5">
        <f>IFERROR(C316*'Changer les paramètres'!$D$18+D316*'Changer les paramètres'!$D$19+E316*'Changer les paramètres'!$D$20+F316*'Changer les paramètres'!$D$21+G316*'Changer les paramètres'!$D$22+H316*'Changer les paramètres'!$D$23,0)</f>
        <v>0</v>
      </c>
      <c r="J316" s="6" t="str">
        <f>IF('Etape 2 - noter les actions'!M317="","",IF('Etape 2 - noter les actions'!M317="POSITIF",1,IF('Etape 2 - noter les actions'!M317="NEGATIF",-1,0)))</f>
        <v/>
      </c>
      <c r="K316" s="6" t="str">
        <f>IF('Etape 2 - noter les actions'!N317="","",IF('Etape 2 - noter les actions'!N317="POSITIF",1,IF('Etape 2 - noter les actions'!N317="NEGATIF",-1,0)))</f>
        <v/>
      </c>
      <c r="L316" s="6" t="str">
        <f>IF('Etape 2 - noter les actions'!O317="","",IF('Etape 2 - noter les actions'!O317="POSITIF",1,IF('Etape 2 - noter les actions'!O317="NEGATIF",-1,0)))</f>
        <v/>
      </c>
      <c r="M316" s="6" t="str">
        <f>IF('Etape 2 - noter les actions'!P317="","",IF('Etape 2 - noter les actions'!P317="POSITIF",1,IF('Etape 2 - noter les actions'!P317="NEGATIF",-1,0)))</f>
        <v/>
      </c>
      <c r="N316" s="6" t="str">
        <f>IF('Etape 2 - noter les actions'!Q317="","",IF('Etape 2 - noter les actions'!Q317="POSITIF",1,IF('Etape 2 - noter les actions'!Q317="NEGATIF",-1,0)))</f>
        <v/>
      </c>
      <c r="O316" s="6" t="str">
        <f>IF('Etape 2 - noter les actions'!R317="","",IF('Etape 2 - noter les actions'!R317="POSITIF",1,IF('Etape 2 - noter les actions'!R317="NEGATIF",-1,0)))</f>
        <v/>
      </c>
      <c r="P316" s="6" t="str">
        <f>IF('Etape 2 - noter les actions'!S317="","",IF('Etape 2 - noter les actions'!S317="POSITIF",1,IF('Etape 2 - noter les actions'!S317="NEGATIF",-1,0)))</f>
        <v/>
      </c>
      <c r="Q316" s="6">
        <f t="shared" si="5"/>
        <v>0</v>
      </c>
    </row>
    <row r="317" spans="1:17" x14ac:dyDescent="0.25">
      <c r="A317" s="3">
        <f>'Etape 2 - noter les actions'!A318</f>
        <v>0</v>
      </c>
      <c r="B317" s="5">
        <f>'Etape 2 - noter les actions'!D318</f>
        <v>0</v>
      </c>
      <c r="C317" s="3" t="str">
        <f>IFERROR(VLOOKUP('Etape 2 - noter les actions'!E318,'Changer les paramètres'!$B$11:$C$15,2,FALSE),"")</f>
        <v/>
      </c>
      <c r="D317" s="3" t="str">
        <f>IFERROR(VLOOKUP('Etape 2 - noter les actions'!F318,'Changer les paramètres'!$D$11:$E$15,2,FALSE),"")</f>
        <v/>
      </c>
      <c r="E317" s="3" t="str">
        <f>IFERROR(VLOOKUP('Etape 2 - noter les actions'!G318,'Changer les paramètres'!$F$11:$G$15,2,FALSE),"")</f>
        <v/>
      </c>
      <c r="F317" s="3" t="str">
        <f>IFERROR(VLOOKUP('Etape 2 - noter les actions'!H318,'Changer les paramètres'!$H$11:$I$15,2,FALSE),"")</f>
        <v/>
      </c>
      <c r="G317" s="3" t="str">
        <f>IFERROR(VLOOKUP('Etape 2 - noter les actions'!I318,'Changer les paramètres'!$J$11:$K$15,2,FALSE),"")</f>
        <v/>
      </c>
      <c r="H317" s="3" t="str">
        <f>IFERROR(VLOOKUP('Etape 2 - noter les actions'!J318,'Changer les paramètres'!$L$11:$M$15,2,FALSE),"")</f>
        <v/>
      </c>
      <c r="I317" s="5">
        <f>IFERROR(C317*'Changer les paramètres'!$D$18+D317*'Changer les paramètres'!$D$19+E317*'Changer les paramètres'!$D$20+F317*'Changer les paramètres'!$D$21+G317*'Changer les paramètres'!$D$22+H317*'Changer les paramètres'!$D$23,0)</f>
        <v>0</v>
      </c>
      <c r="J317" s="6" t="str">
        <f>IF('Etape 2 - noter les actions'!M318="","",IF('Etape 2 - noter les actions'!M318="POSITIF",1,IF('Etape 2 - noter les actions'!M318="NEGATIF",-1,0)))</f>
        <v/>
      </c>
      <c r="K317" s="6" t="str">
        <f>IF('Etape 2 - noter les actions'!N318="","",IF('Etape 2 - noter les actions'!N318="POSITIF",1,IF('Etape 2 - noter les actions'!N318="NEGATIF",-1,0)))</f>
        <v/>
      </c>
      <c r="L317" s="6" t="str">
        <f>IF('Etape 2 - noter les actions'!O318="","",IF('Etape 2 - noter les actions'!O318="POSITIF",1,IF('Etape 2 - noter les actions'!O318="NEGATIF",-1,0)))</f>
        <v/>
      </c>
      <c r="M317" s="6" t="str">
        <f>IF('Etape 2 - noter les actions'!P318="","",IF('Etape 2 - noter les actions'!P318="POSITIF",1,IF('Etape 2 - noter les actions'!P318="NEGATIF",-1,0)))</f>
        <v/>
      </c>
      <c r="N317" s="6" t="str">
        <f>IF('Etape 2 - noter les actions'!Q318="","",IF('Etape 2 - noter les actions'!Q318="POSITIF",1,IF('Etape 2 - noter les actions'!Q318="NEGATIF",-1,0)))</f>
        <v/>
      </c>
      <c r="O317" s="6" t="str">
        <f>IF('Etape 2 - noter les actions'!R318="","",IF('Etape 2 - noter les actions'!R318="POSITIF",1,IF('Etape 2 - noter les actions'!R318="NEGATIF",-1,0)))</f>
        <v/>
      </c>
      <c r="P317" s="6" t="str">
        <f>IF('Etape 2 - noter les actions'!S318="","",IF('Etape 2 - noter les actions'!S318="POSITIF",1,IF('Etape 2 - noter les actions'!S318="NEGATIF",-1,0)))</f>
        <v/>
      </c>
      <c r="Q317" s="6">
        <f t="shared" si="5"/>
        <v>0</v>
      </c>
    </row>
    <row r="318" spans="1:17" x14ac:dyDescent="0.25">
      <c r="A318" s="3">
        <f>'Etape 2 - noter les actions'!A319</f>
        <v>0</v>
      </c>
      <c r="B318" s="5">
        <f>'Etape 2 - noter les actions'!D319</f>
        <v>0</v>
      </c>
      <c r="C318" s="3" t="str">
        <f>IFERROR(VLOOKUP('Etape 2 - noter les actions'!E319,'Changer les paramètres'!$B$11:$C$15,2,FALSE),"")</f>
        <v/>
      </c>
      <c r="D318" s="3" t="str">
        <f>IFERROR(VLOOKUP('Etape 2 - noter les actions'!F319,'Changer les paramètres'!$D$11:$E$15,2,FALSE),"")</f>
        <v/>
      </c>
      <c r="E318" s="3" t="str">
        <f>IFERROR(VLOOKUP('Etape 2 - noter les actions'!G319,'Changer les paramètres'!$F$11:$G$15,2,FALSE),"")</f>
        <v/>
      </c>
      <c r="F318" s="3" t="str">
        <f>IFERROR(VLOOKUP('Etape 2 - noter les actions'!H319,'Changer les paramètres'!$H$11:$I$15,2,FALSE),"")</f>
        <v/>
      </c>
      <c r="G318" s="3" t="str">
        <f>IFERROR(VLOOKUP('Etape 2 - noter les actions'!I319,'Changer les paramètres'!$J$11:$K$15,2,FALSE),"")</f>
        <v/>
      </c>
      <c r="H318" s="3" t="str">
        <f>IFERROR(VLOOKUP('Etape 2 - noter les actions'!J319,'Changer les paramètres'!$L$11:$M$15,2,FALSE),"")</f>
        <v/>
      </c>
      <c r="I318" s="5">
        <f>IFERROR(C318*'Changer les paramètres'!$D$18+D318*'Changer les paramètres'!$D$19+E318*'Changer les paramètres'!$D$20+F318*'Changer les paramètres'!$D$21+G318*'Changer les paramètres'!$D$22+H318*'Changer les paramètres'!$D$23,0)</f>
        <v>0</v>
      </c>
      <c r="J318" s="6" t="str">
        <f>IF('Etape 2 - noter les actions'!M319="","",IF('Etape 2 - noter les actions'!M319="POSITIF",1,IF('Etape 2 - noter les actions'!M319="NEGATIF",-1,0)))</f>
        <v/>
      </c>
      <c r="K318" s="6" t="str">
        <f>IF('Etape 2 - noter les actions'!N319="","",IF('Etape 2 - noter les actions'!N319="POSITIF",1,IF('Etape 2 - noter les actions'!N319="NEGATIF",-1,0)))</f>
        <v/>
      </c>
      <c r="L318" s="6" t="str">
        <f>IF('Etape 2 - noter les actions'!O319="","",IF('Etape 2 - noter les actions'!O319="POSITIF",1,IF('Etape 2 - noter les actions'!O319="NEGATIF",-1,0)))</f>
        <v/>
      </c>
      <c r="M318" s="6" t="str">
        <f>IF('Etape 2 - noter les actions'!P319="","",IF('Etape 2 - noter les actions'!P319="POSITIF",1,IF('Etape 2 - noter les actions'!P319="NEGATIF",-1,0)))</f>
        <v/>
      </c>
      <c r="N318" s="6" t="str">
        <f>IF('Etape 2 - noter les actions'!Q319="","",IF('Etape 2 - noter les actions'!Q319="POSITIF",1,IF('Etape 2 - noter les actions'!Q319="NEGATIF",-1,0)))</f>
        <v/>
      </c>
      <c r="O318" s="6" t="str">
        <f>IF('Etape 2 - noter les actions'!R319="","",IF('Etape 2 - noter les actions'!R319="POSITIF",1,IF('Etape 2 - noter les actions'!R319="NEGATIF",-1,0)))</f>
        <v/>
      </c>
      <c r="P318" s="6" t="str">
        <f>IF('Etape 2 - noter les actions'!S319="","",IF('Etape 2 - noter les actions'!S319="POSITIF",1,IF('Etape 2 - noter les actions'!S319="NEGATIF",-1,0)))</f>
        <v/>
      </c>
      <c r="Q318" s="6">
        <f t="shared" si="5"/>
        <v>0</v>
      </c>
    </row>
    <row r="319" spans="1:17" x14ac:dyDescent="0.25">
      <c r="A319" s="3">
        <f>'Etape 2 - noter les actions'!A320</f>
        <v>0</v>
      </c>
      <c r="B319" s="5">
        <f>'Etape 2 - noter les actions'!D320</f>
        <v>0</v>
      </c>
      <c r="C319" s="3" t="str">
        <f>IFERROR(VLOOKUP('Etape 2 - noter les actions'!E320,'Changer les paramètres'!$B$11:$C$15,2,FALSE),"")</f>
        <v/>
      </c>
      <c r="D319" s="3" t="str">
        <f>IFERROR(VLOOKUP('Etape 2 - noter les actions'!F320,'Changer les paramètres'!$D$11:$E$15,2,FALSE),"")</f>
        <v/>
      </c>
      <c r="E319" s="3" t="str">
        <f>IFERROR(VLOOKUP('Etape 2 - noter les actions'!G320,'Changer les paramètres'!$F$11:$G$15,2,FALSE),"")</f>
        <v/>
      </c>
      <c r="F319" s="3" t="str">
        <f>IFERROR(VLOOKUP('Etape 2 - noter les actions'!H320,'Changer les paramètres'!$H$11:$I$15,2,FALSE),"")</f>
        <v/>
      </c>
      <c r="G319" s="3" t="str">
        <f>IFERROR(VLOOKUP('Etape 2 - noter les actions'!I320,'Changer les paramètres'!$J$11:$K$15,2,FALSE),"")</f>
        <v/>
      </c>
      <c r="H319" s="3" t="str">
        <f>IFERROR(VLOOKUP('Etape 2 - noter les actions'!J320,'Changer les paramètres'!$L$11:$M$15,2,FALSE),"")</f>
        <v/>
      </c>
      <c r="I319" s="5">
        <f>IFERROR(C319*'Changer les paramètres'!$D$18+D319*'Changer les paramètres'!$D$19+E319*'Changer les paramètres'!$D$20+F319*'Changer les paramètres'!$D$21+G319*'Changer les paramètres'!$D$22+H319*'Changer les paramètres'!$D$23,0)</f>
        <v>0</v>
      </c>
      <c r="J319" s="6" t="str">
        <f>IF('Etape 2 - noter les actions'!M320="","",IF('Etape 2 - noter les actions'!M320="POSITIF",1,IF('Etape 2 - noter les actions'!M320="NEGATIF",-1,0)))</f>
        <v/>
      </c>
      <c r="K319" s="6" t="str">
        <f>IF('Etape 2 - noter les actions'!N320="","",IF('Etape 2 - noter les actions'!N320="POSITIF",1,IF('Etape 2 - noter les actions'!N320="NEGATIF",-1,0)))</f>
        <v/>
      </c>
      <c r="L319" s="6" t="str">
        <f>IF('Etape 2 - noter les actions'!O320="","",IF('Etape 2 - noter les actions'!O320="POSITIF",1,IF('Etape 2 - noter les actions'!O320="NEGATIF",-1,0)))</f>
        <v/>
      </c>
      <c r="M319" s="6" t="str">
        <f>IF('Etape 2 - noter les actions'!P320="","",IF('Etape 2 - noter les actions'!P320="POSITIF",1,IF('Etape 2 - noter les actions'!P320="NEGATIF",-1,0)))</f>
        <v/>
      </c>
      <c r="N319" s="6" t="str">
        <f>IF('Etape 2 - noter les actions'!Q320="","",IF('Etape 2 - noter les actions'!Q320="POSITIF",1,IF('Etape 2 - noter les actions'!Q320="NEGATIF",-1,0)))</f>
        <v/>
      </c>
      <c r="O319" s="6" t="str">
        <f>IF('Etape 2 - noter les actions'!R320="","",IF('Etape 2 - noter les actions'!R320="POSITIF",1,IF('Etape 2 - noter les actions'!R320="NEGATIF",-1,0)))</f>
        <v/>
      </c>
      <c r="P319" s="6" t="str">
        <f>IF('Etape 2 - noter les actions'!S320="","",IF('Etape 2 - noter les actions'!S320="POSITIF",1,IF('Etape 2 - noter les actions'!S320="NEGATIF",-1,0)))</f>
        <v/>
      </c>
      <c r="Q319" s="6">
        <f t="shared" si="5"/>
        <v>0</v>
      </c>
    </row>
    <row r="320" spans="1:17" x14ac:dyDescent="0.25">
      <c r="A320" s="3">
        <f>'Etape 2 - noter les actions'!A321</f>
        <v>0</v>
      </c>
      <c r="B320" s="5">
        <f>'Etape 2 - noter les actions'!D321</f>
        <v>0</v>
      </c>
      <c r="C320" s="3" t="str">
        <f>IFERROR(VLOOKUP('Etape 2 - noter les actions'!E321,'Changer les paramètres'!$B$11:$C$15,2,FALSE),"")</f>
        <v/>
      </c>
      <c r="D320" s="3" t="str">
        <f>IFERROR(VLOOKUP('Etape 2 - noter les actions'!F321,'Changer les paramètres'!$D$11:$E$15,2,FALSE),"")</f>
        <v/>
      </c>
      <c r="E320" s="3" t="str">
        <f>IFERROR(VLOOKUP('Etape 2 - noter les actions'!G321,'Changer les paramètres'!$F$11:$G$15,2,FALSE),"")</f>
        <v/>
      </c>
      <c r="F320" s="3" t="str">
        <f>IFERROR(VLOOKUP('Etape 2 - noter les actions'!H321,'Changer les paramètres'!$H$11:$I$15,2,FALSE),"")</f>
        <v/>
      </c>
      <c r="G320" s="3" t="str">
        <f>IFERROR(VLOOKUP('Etape 2 - noter les actions'!I321,'Changer les paramètres'!$J$11:$K$15,2,FALSE),"")</f>
        <v/>
      </c>
      <c r="H320" s="3" t="str">
        <f>IFERROR(VLOOKUP('Etape 2 - noter les actions'!J321,'Changer les paramètres'!$L$11:$M$15,2,FALSE),"")</f>
        <v/>
      </c>
      <c r="I320" s="5">
        <f>IFERROR(C320*'Changer les paramètres'!$D$18+D320*'Changer les paramètres'!$D$19+E320*'Changer les paramètres'!$D$20+F320*'Changer les paramètres'!$D$21+G320*'Changer les paramètres'!$D$22+H320*'Changer les paramètres'!$D$23,0)</f>
        <v>0</v>
      </c>
      <c r="J320" s="6" t="str">
        <f>IF('Etape 2 - noter les actions'!M321="","",IF('Etape 2 - noter les actions'!M321="POSITIF",1,IF('Etape 2 - noter les actions'!M321="NEGATIF",-1,0)))</f>
        <v/>
      </c>
      <c r="K320" s="6" t="str">
        <f>IF('Etape 2 - noter les actions'!N321="","",IF('Etape 2 - noter les actions'!N321="POSITIF",1,IF('Etape 2 - noter les actions'!N321="NEGATIF",-1,0)))</f>
        <v/>
      </c>
      <c r="L320" s="6" t="str">
        <f>IF('Etape 2 - noter les actions'!O321="","",IF('Etape 2 - noter les actions'!O321="POSITIF",1,IF('Etape 2 - noter les actions'!O321="NEGATIF",-1,0)))</f>
        <v/>
      </c>
      <c r="M320" s="6" t="str">
        <f>IF('Etape 2 - noter les actions'!P321="","",IF('Etape 2 - noter les actions'!P321="POSITIF",1,IF('Etape 2 - noter les actions'!P321="NEGATIF",-1,0)))</f>
        <v/>
      </c>
      <c r="N320" s="6" t="str">
        <f>IF('Etape 2 - noter les actions'!Q321="","",IF('Etape 2 - noter les actions'!Q321="POSITIF",1,IF('Etape 2 - noter les actions'!Q321="NEGATIF",-1,0)))</f>
        <v/>
      </c>
      <c r="O320" s="6" t="str">
        <f>IF('Etape 2 - noter les actions'!R321="","",IF('Etape 2 - noter les actions'!R321="POSITIF",1,IF('Etape 2 - noter les actions'!R321="NEGATIF",-1,0)))</f>
        <v/>
      </c>
      <c r="P320" s="6" t="str">
        <f>IF('Etape 2 - noter les actions'!S321="","",IF('Etape 2 - noter les actions'!S321="POSITIF",1,IF('Etape 2 - noter les actions'!S321="NEGATIF",-1,0)))</f>
        <v/>
      </c>
      <c r="Q320" s="6">
        <f t="shared" si="5"/>
        <v>0</v>
      </c>
    </row>
    <row r="321" spans="1:17" x14ac:dyDescent="0.25">
      <c r="A321" s="3">
        <f>'Etape 2 - noter les actions'!A322</f>
        <v>0</v>
      </c>
      <c r="B321" s="5">
        <f>'Etape 2 - noter les actions'!D322</f>
        <v>0</v>
      </c>
      <c r="C321" s="3" t="str">
        <f>IFERROR(VLOOKUP('Etape 2 - noter les actions'!E322,'Changer les paramètres'!$B$11:$C$15,2,FALSE),"")</f>
        <v/>
      </c>
      <c r="D321" s="3" t="str">
        <f>IFERROR(VLOOKUP('Etape 2 - noter les actions'!F322,'Changer les paramètres'!$D$11:$E$15,2,FALSE),"")</f>
        <v/>
      </c>
      <c r="E321" s="3" t="str">
        <f>IFERROR(VLOOKUP('Etape 2 - noter les actions'!G322,'Changer les paramètres'!$F$11:$G$15,2,FALSE),"")</f>
        <v/>
      </c>
      <c r="F321" s="3" t="str">
        <f>IFERROR(VLOOKUP('Etape 2 - noter les actions'!H322,'Changer les paramètres'!$H$11:$I$15,2,FALSE),"")</f>
        <v/>
      </c>
      <c r="G321" s="3" t="str">
        <f>IFERROR(VLOOKUP('Etape 2 - noter les actions'!I322,'Changer les paramètres'!$J$11:$K$15,2,FALSE),"")</f>
        <v/>
      </c>
      <c r="H321" s="3" t="str">
        <f>IFERROR(VLOOKUP('Etape 2 - noter les actions'!J322,'Changer les paramètres'!$L$11:$M$15,2,FALSE),"")</f>
        <v/>
      </c>
      <c r="I321" s="5">
        <f>IFERROR(C321*'Changer les paramètres'!$D$18+D321*'Changer les paramètres'!$D$19+E321*'Changer les paramètres'!$D$20+F321*'Changer les paramètres'!$D$21+G321*'Changer les paramètres'!$D$22+H321*'Changer les paramètres'!$D$23,0)</f>
        <v>0</v>
      </c>
      <c r="J321" s="6" t="str">
        <f>IF('Etape 2 - noter les actions'!M322="","",IF('Etape 2 - noter les actions'!M322="POSITIF",1,IF('Etape 2 - noter les actions'!M322="NEGATIF",-1,0)))</f>
        <v/>
      </c>
      <c r="K321" s="6" t="str">
        <f>IF('Etape 2 - noter les actions'!N322="","",IF('Etape 2 - noter les actions'!N322="POSITIF",1,IF('Etape 2 - noter les actions'!N322="NEGATIF",-1,0)))</f>
        <v/>
      </c>
      <c r="L321" s="6" t="str">
        <f>IF('Etape 2 - noter les actions'!O322="","",IF('Etape 2 - noter les actions'!O322="POSITIF",1,IF('Etape 2 - noter les actions'!O322="NEGATIF",-1,0)))</f>
        <v/>
      </c>
      <c r="M321" s="6" t="str">
        <f>IF('Etape 2 - noter les actions'!P322="","",IF('Etape 2 - noter les actions'!P322="POSITIF",1,IF('Etape 2 - noter les actions'!P322="NEGATIF",-1,0)))</f>
        <v/>
      </c>
      <c r="N321" s="6" t="str">
        <f>IF('Etape 2 - noter les actions'!Q322="","",IF('Etape 2 - noter les actions'!Q322="POSITIF",1,IF('Etape 2 - noter les actions'!Q322="NEGATIF",-1,0)))</f>
        <v/>
      </c>
      <c r="O321" s="6" t="str">
        <f>IF('Etape 2 - noter les actions'!R322="","",IF('Etape 2 - noter les actions'!R322="POSITIF",1,IF('Etape 2 - noter les actions'!R322="NEGATIF",-1,0)))</f>
        <v/>
      </c>
      <c r="P321" s="6" t="str">
        <f>IF('Etape 2 - noter les actions'!S322="","",IF('Etape 2 - noter les actions'!S322="POSITIF",1,IF('Etape 2 - noter les actions'!S322="NEGATIF",-1,0)))</f>
        <v/>
      </c>
      <c r="Q321" s="6">
        <f t="shared" si="5"/>
        <v>0</v>
      </c>
    </row>
    <row r="322" spans="1:17" x14ac:dyDescent="0.25">
      <c r="A322" s="3">
        <f>'Etape 2 - noter les actions'!A323</f>
        <v>0</v>
      </c>
      <c r="B322" s="5">
        <f>'Etape 2 - noter les actions'!D323</f>
        <v>0</v>
      </c>
      <c r="C322" s="3" t="str">
        <f>IFERROR(VLOOKUP('Etape 2 - noter les actions'!E323,'Changer les paramètres'!$B$11:$C$15,2,FALSE),"")</f>
        <v/>
      </c>
      <c r="D322" s="3" t="str">
        <f>IFERROR(VLOOKUP('Etape 2 - noter les actions'!F323,'Changer les paramètres'!$D$11:$E$15,2,FALSE),"")</f>
        <v/>
      </c>
      <c r="E322" s="3" t="str">
        <f>IFERROR(VLOOKUP('Etape 2 - noter les actions'!G323,'Changer les paramètres'!$F$11:$G$15,2,FALSE),"")</f>
        <v/>
      </c>
      <c r="F322" s="3" t="str">
        <f>IFERROR(VLOOKUP('Etape 2 - noter les actions'!H323,'Changer les paramètres'!$H$11:$I$15,2,FALSE),"")</f>
        <v/>
      </c>
      <c r="G322" s="3" t="str">
        <f>IFERROR(VLOOKUP('Etape 2 - noter les actions'!I323,'Changer les paramètres'!$J$11:$K$15,2,FALSE),"")</f>
        <v/>
      </c>
      <c r="H322" s="3" t="str">
        <f>IFERROR(VLOOKUP('Etape 2 - noter les actions'!J323,'Changer les paramètres'!$L$11:$M$15,2,FALSE),"")</f>
        <v/>
      </c>
      <c r="I322" s="5">
        <f>IFERROR(C322*'Changer les paramètres'!$D$18+D322*'Changer les paramètres'!$D$19+E322*'Changer les paramètres'!$D$20+F322*'Changer les paramètres'!$D$21+G322*'Changer les paramètres'!$D$22+H322*'Changer les paramètres'!$D$23,0)</f>
        <v>0</v>
      </c>
      <c r="J322" s="6" t="str">
        <f>IF('Etape 2 - noter les actions'!M323="","",IF('Etape 2 - noter les actions'!M323="POSITIF",1,IF('Etape 2 - noter les actions'!M323="NEGATIF",-1,0)))</f>
        <v/>
      </c>
      <c r="K322" s="6" t="str">
        <f>IF('Etape 2 - noter les actions'!N323="","",IF('Etape 2 - noter les actions'!N323="POSITIF",1,IF('Etape 2 - noter les actions'!N323="NEGATIF",-1,0)))</f>
        <v/>
      </c>
      <c r="L322" s="6" t="str">
        <f>IF('Etape 2 - noter les actions'!O323="","",IF('Etape 2 - noter les actions'!O323="POSITIF",1,IF('Etape 2 - noter les actions'!O323="NEGATIF",-1,0)))</f>
        <v/>
      </c>
      <c r="M322" s="6" t="str">
        <f>IF('Etape 2 - noter les actions'!P323="","",IF('Etape 2 - noter les actions'!P323="POSITIF",1,IF('Etape 2 - noter les actions'!P323="NEGATIF",-1,0)))</f>
        <v/>
      </c>
      <c r="N322" s="6" t="str">
        <f>IF('Etape 2 - noter les actions'!Q323="","",IF('Etape 2 - noter les actions'!Q323="POSITIF",1,IF('Etape 2 - noter les actions'!Q323="NEGATIF",-1,0)))</f>
        <v/>
      </c>
      <c r="O322" s="6" t="str">
        <f>IF('Etape 2 - noter les actions'!R323="","",IF('Etape 2 - noter les actions'!R323="POSITIF",1,IF('Etape 2 - noter les actions'!R323="NEGATIF",-1,0)))</f>
        <v/>
      </c>
      <c r="P322" s="6" t="str">
        <f>IF('Etape 2 - noter les actions'!S323="","",IF('Etape 2 - noter les actions'!S323="POSITIF",1,IF('Etape 2 - noter les actions'!S323="NEGATIF",-1,0)))</f>
        <v/>
      </c>
      <c r="Q322" s="6">
        <f t="shared" si="5"/>
        <v>0</v>
      </c>
    </row>
    <row r="323" spans="1:17" x14ac:dyDescent="0.25">
      <c r="A323" s="3">
        <f>'Etape 2 - noter les actions'!A324</f>
        <v>0</v>
      </c>
      <c r="B323" s="5">
        <f>'Etape 2 - noter les actions'!D324</f>
        <v>0</v>
      </c>
      <c r="C323" s="3" t="str">
        <f>IFERROR(VLOOKUP('Etape 2 - noter les actions'!E324,'Changer les paramètres'!$B$11:$C$15,2,FALSE),"")</f>
        <v/>
      </c>
      <c r="D323" s="3" t="str">
        <f>IFERROR(VLOOKUP('Etape 2 - noter les actions'!F324,'Changer les paramètres'!$D$11:$E$15,2,FALSE),"")</f>
        <v/>
      </c>
      <c r="E323" s="3" t="str">
        <f>IFERROR(VLOOKUP('Etape 2 - noter les actions'!G324,'Changer les paramètres'!$F$11:$G$15,2,FALSE),"")</f>
        <v/>
      </c>
      <c r="F323" s="3" t="str">
        <f>IFERROR(VLOOKUP('Etape 2 - noter les actions'!H324,'Changer les paramètres'!$H$11:$I$15,2,FALSE),"")</f>
        <v/>
      </c>
      <c r="G323" s="3" t="str">
        <f>IFERROR(VLOOKUP('Etape 2 - noter les actions'!I324,'Changer les paramètres'!$J$11:$K$15,2,FALSE),"")</f>
        <v/>
      </c>
      <c r="H323" s="3" t="str">
        <f>IFERROR(VLOOKUP('Etape 2 - noter les actions'!J324,'Changer les paramètres'!$L$11:$M$15,2,FALSE),"")</f>
        <v/>
      </c>
      <c r="I323" s="5">
        <f>IFERROR(C323*'Changer les paramètres'!$D$18+D323*'Changer les paramètres'!$D$19+E323*'Changer les paramètres'!$D$20+F323*'Changer les paramètres'!$D$21+G323*'Changer les paramètres'!$D$22+H323*'Changer les paramètres'!$D$23,0)</f>
        <v>0</v>
      </c>
      <c r="J323" s="6" t="str">
        <f>IF('Etape 2 - noter les actions'!M324="","",IF('Etape 2 - noter les actions'!M324="POSITIF",1,IF('Etape 2 - noter les actions'!M324="NEGATIF",-1,0)))</f>
        <v/>
      </c>
      <c r="K323" s="6" t="str">
        <f>IF('Etape 2 - noter les actions'!N324="","",IF('Etape 2 - noter les actions'!N324="POSITIF",1,IF('Etape 2 - noter les actions'!N324="NEGATIF",-1,0)))</f>
        <v/>
      </c>
      <c r="L323" s="6" t="str">
        <f>IF('Etape 2 - noter les actions'!O324="","",IF('Etape 2 - noter les actions'!O324="POSITIF",1,IF('Etape 2 - noter les actions'!O324="NEGATIF",-1,0)))</f>
        <v/>
      </c>
      <c r="M323" s="6" t="str">
        <f>IF('Etape 2 - noter les actions'!P324="","",IF('Etape 2 - noter les actions'!P324="POSITIF",1,IF('Etape 2 - noter les actions'!P324="NEGATIF",-1,0)))</f>
        <v/>
      </c>
      <c r="N323" s="6" t="str">
        <f>IF('Etape 2 - noter les actions'!Q324="","",IF('Etape 2 - noter les actions'!Q324="POSITIF",1,IF('Etape 2 - noter les actions'!Q324="NEGATIF",-1,0)))</f>
        <v/>
      </c>
      <c r="O323" s="6" t="str">
        <f>IF('Etape 2 - noter les actions'!R324="","",IF('Etape 2 - noter les actions'!R324="POSITIF",1,IF('Etape 2 - noter les actions'!R324="NEGATIF",-1,0)))</f>
        <v/>
      </c>
      <c r="P323" s="6" t="str">
        <f>IF('Etape 2 - noter les actions'!S324="","",IF('Etape 2 - noter les actions'!S324="POSITIF",1,IF('Etape 2 - noter les actions'!S324="NEGATIF",-1,0)))</f>
        <v/>
      </c>
      <c r="Q323" s="6">
        <f t="shared" ref="Q323:Q386" si="6">SUM(J323:P323)</f>
        <v>0</v>
      </c>
    </row>
    <row r="324" spans="1:17" x14ac:dyDescent="0.25">
      <c r="A324" s="3">
        <f>'Etape 2 - noter les actions'!A325</f>
        <v>0</v>
      </c>
      <c r="B324" s="5">
        <f>'Etape 2 - noter les actions'!D325</f>
        <v>0</v>
      </c>
      <c r="C324" s="3" t="str">
        <f>IFERROR(VLOOKUP('Etape 2 - noter les actions'!E325,'Changer les paramètres'!$B$11:$C$15,2,FALSE),"")</f>
        <v/>
      </c>
      <c r="D324" s="3" t="str">
        <f>IFERROR(VLOOKUP('Etape 2 - noter les actions'!F325,'Changer les paramètres'!$D$11:$E$15,2,FALSE),"")</f>
        <v/>
      </c>
      <c r="E324" s="3" t="str">
        <f>IFERROR(VLOOKUP('Etape 2 - noter les actions'!G325,'Changer les paramètres'!$F$11:$G$15,2,FALSE),"")</f>
        <v/>
      </c>
      <c r="F324" s="3" t="str">
        <f>IFERROR(VLOOKUP('Etape 2 - noter les actions'!H325,'Changer les paramètres'!$H$11:$I$15,2,FALSE),"")</f>
        <v/>
      </c>
      <c r="G324" s="3" t="str">
        <f>IFERROR(VLOOKUP('Etape 2 - noter les actions'!I325,'Changer les paramètres'!$J$11:$K$15,2,FALSE),"")</f>
        <v/>
      </c>
      <c r="H324" s="3" t="str">
        <f>IFERROR(VLOOKUP('Etape 2 - noter les actions'!J325,'Changer les paramètres'!$L$11:$M$15,2,FALSE),"")</f>
        <v/>
      </c>
      <c r="I324" s="5">
        <f>IFERROR(C324*'Changer les paramètres'!$D$18+D324*'Changer les paramètres'!$D$19+E324*'Changer les paramètres'!$D$20+F324*'Changer les paramètres'!$D$21+G324*'Changer les paramètres'!$D$22+H324*'Changer les paramètres'!$D$23,0)</f>
        <v>0</v>
      </c>
      <c r="J324" s="6" t="str">
        <f>IF('Etape 2 - noter les actions'!M325="","",IF('Etape 2 - noter les actions'!M325="POSITIF",1,IF('Etape 2 - noter les actions'!M325="NEGATIF",-1,0)))</f>
        <v/>
      </c>
      <c r="K324" s="6" t="str">
        <f>IF('Etape 2 - noter les actions'!N325="","",IF('Etape 2 - noter les actions'!N325="POSITIF",1,IF('Etape 2 - noter les actions'!N325="NEGATIF",-1,0)))</f>
        <v/>
      </c>
      <c r="L324" s="6" t="str">
        <f>IF('Etape 2 - noter les actions'!O325="","",IF('Etape 2 - noter les actions'!O325="POSITIF",1,IF('Etape 2 - noter les actions'!O325="NEGATIF",-1,0)))</f>
        <v/>
      </c>
      <c r="M324" s="6" t="str">
        <f>IF('Etape 2 - noter les actions'!P325="","",IF('Etape 2 - noter les actions'!P325="POSITIF",1,IF('Etape 2 - noter les actions'!P325="NEGATIF",-1,0)))</f>
        <v/>
      </c>
      <c r="N324" s="6" t="str">
        <f>IF('Etape 2 - noter les actions'!Q325="","",IF('Etape 2 - noter les actions'!Q325="POSITIF",1,IF('Etape 2 - noter les actions'!Q325="NEGATIF",-1,0)))</f>
        <v/>
      </c>
      <c r="O324" s="6" t="str">
        <f>IF('Etape 2 - noter les actions'!R325="","",IF('Etape 2 - noter les actions'!R325="POSITIF",1,IF('Etape 2 - noter les actions'!R325="NEGATIF",-1,0)))</f>
        <v/>
      </c>
      <c r="P324" s="6" t="str">
        <f>IF('Etape 2 - noter les actions'!S325="","",IF('Etape 2 - noter les actions'!S325="POSITIF",1,IF('Etape 2 - noter les actions'!S325="NEGATIF",-1,0)))</f>
        <v/>
      </c>
      <c r="Q324" s="6">
        <f t="shared" si="6"/>
        <v>0</v>
      </c>
    </row>
    <row r="325" spans="1:17" x14ac:dyDescent="0.25">
      <c r="A325" s="3">
        <f>'Etape 2 - noter les actions'!A326</f>
        <v>0</v>
      </c>
      <c r="B325" s="5">
        <f>'Etape 2 - noter les actions'!D326</f>
        <v>0</v>
      </c>
      <c r="C325" s="3" t="str">
        <f>IFERROR(VLOOKUP('Etape 2 - noter les actions'!E326,'Changer les paramètres'!$B$11:$C$15,2,FALSE),"")</f>
        <v/>
      </c>
      <c r="D325" s="3" t="str">
        <f>IFERROR(VLOOKUP('Etape 2 - noter les actions'!F326,'Changer les paramètres'!$D$11:$E$15,2,FALSE),"")</f>
        <v/>
      </c>
      <c r="E325" s="3" t="str">
        <f>IFERROR(VLOOKUP('Etape 2 - noter les actions'!G326,'Changer les paramètres'!$F$11:$G$15,2,FALSE),"")</f>
        <v/>
      </c>
      <c r="F325" s="3" t="str">
        <f>IFERROR(VLOOKUP('Etape 2 - noter les actions'!H326,'Changer les paramètres'!$H$11:$I$15,2,FALSE),"")</f>
        <v/>
      </c>
      <c r="G325" s="3" t="str">
        <f>IFERROR(VLOOKUP('Etape 2 - noter les actions'!I326,'Changer les paramètres'!$J$11:$K$15,2,FALSE),"")</f>
        <v/>
      </c>
      <c r="H325" s="3" t="str">
        <f>IFERROR(VLOOKUP('Etape 2 - noter les actions'!J326,'Changer les paramètres'!$L$11:$M$15,2,FALSE),"")</f>
        <v/>
      </c>
      <c r="I325" s="5">
        <f>IFERROR(C325*'Changer les paramètres'!$D$18+D325*'Changer les paramètres'!$D$19+E325*'Changer les paramètres'!$D$20+F325*'Changer les paramètres'!$D$21+G325*'Changer les paramètres'!$D$22+H325*'Changer les paramètres'!$D$23,0)</f>
        <v>0</v>
      </c>
      <c r="J325" s="6" t="str">
        <f>IF('Etape 2 - noter les actions'!M326="","",IF('Etape 2 - noter les actions'!M326="POSITIF",1,IF('Etape 2 - noter les actions'!M326="NEGATIF",-1,0)))</f>
        <v/>
      </c>
      <c r="K325" s="6" t="str">
        <f>IF('Etape 2 - noter les actions'!N326="","",IF('Etape 2 - noter les actions'!N326="POSITIF",1,IF('Etape 2 - noter les actions'!N326="NEGATIF",-1,0)))</f>
        <v/>
      </c>
      <c r="L325" s="6" t="str">
        <f>IF('Etape 2 - noter les actions'!O326="","",IF('Etape 2 - noter les actions'!O326="POSITIF",1,IF('Etape 2 - noter les actions'!O326="NEGATIF",-1,0)))</f>
        <v/>
      </c>
      <c r="M325" s="6" t="str">
        <f>IF('Etape 2 - noter les actions'!P326="","",IF('Etape 2 - noter les actions'!P326="POSITIF",1,IF('Etape 2 - noter les actions'!P326="NEGATIF",-1,0)))</f>
        <v/>
      </c>
      <c r="N325" s="6" t="str">
        <f>IF('Etape 2 - noter les actions'!Q326="","",IF('Etape 2 - noter les actions'!Q326="POSITIF",1,IF('Etape 2 - noter les actions'!Q326="NEGATIF",-1,0)))</f>
        <v/>
      </c>
      <c r="O325" s="6" t="str">
        <f>IF('Etape 2 - noter les actions'!R326="","",IF('Etape 2 - noter les actions'!R326="POSITIF",1,IF('Etape 2 - noter les actions'!R326="NEGATIF",-1,0)))</f>
        <v/>
      </c>
      <c r="P325" s="6" t="str">
        <f>IF('Etape 2 - noter les actions'!S326="","",IF('Etape 2 - noter les actions'!S326="POSITIF",1,IF('Etape 2 - noter les actions'!S326="NEGATIF",-1,0)))</f>
        <v/>
      </c>
      <c r="Q325" s="6">
        <f t="shared" si="6"/>
        <v>0</v>
      </c>
    </row>
    <row r="326" spans="1:17" x14ac:dyDescent="0.25">
      <c r="A326" s="3">
        <f>'Etape 2 - noter les actions'!A327</f>
        <v>0</v>
      </c>
      <c r="B326" s="5">
        <f>'Etape 2 - noter les actions'!D327</f>
        <v>0</v>
      </c>
      <c r="C326" s="3" t="str">
        <f>IFERROR(VLOOKUP('Etape 2 - noter les actions'!E327,'Changer les paramètres'!$B$11:$C$15,2,FALSE),"")</f>
        <v/>
      </c>
      <c r="D326" s="3" t="str">
        <f>IFERROR(VLOOKUP('Etape 2 - noter les actions'!F327,'Changer les paramètres'!$D$11:$E$15,2,FALSE),"")</f>
        <v/>
      </c>
      <c r="E326" s="3" t="str">
        <f>IFERROR(VLOOKUP('Etape 2 - noter les actions'!G327,'Changer les paramètres'!$F$11:$G$15,2,FALSE),"")</f>
        <v/>
      </c>
      <c r="F326" s="3" t="str">
        <f>IFERROR(VLOOKUP('Etape 2 - noter les actions'!H327,'Changer les paramètres'!$H$11:$I$15,2,FALSE),"")</f>
        <v/>
      </c>
      <c r="G326" s="3" t="str">
        <f>IFERROR(VLOOKUP('Etape 2 - noter les actions'!I327,'Changer les paramètres'!$J$11:$K$15,2,FALSE),"")</f>
        <v/>
      </c>
      <c r="H326" s="3" t="str">
        <f>IFERROR(VLOOKUP('Etape 2 - noter les actions'!J327,'Changer les paramètres'!$L$11:$M$15,2,FALSE),"")</f>
        <v/>
      </c>
      <c r="I326" s="5">
        <f>IFERROR(C326*'Changer les paramètres'!$D$18+D326*'Changer les paramètres'!$D$19+E326*'Changer les paramètres'!$D$20+F326*'Changer les paramètres'!$D$21+G326*'Changer les paramètres'!$D$22+H326*'Changer les paramètres'!$D$23,0)</f>
        <v>0</v>
      </c>
      <c r="J326" s="6" t="str">
        <f>IF('Etape 2 - noter les actions'!M327="","",IF('Etape 2 - noter les actions'!M327="POSITIF",1,IF('Etape 2 - noter les actions'!M327="NEGATIF",-1,0)))</f>
        <v/>
      </c>
      <c r="K326" s="6" t="str">
        <f>IF('Etape 2 - noter les actions'!N327="","",IF('Etape 2 - noter les actions'!N327="POSITIF",1,IF('Etape 2 - noter les actions'!N327="NEGATIF",-1,0)))</f>
        <v/>
      </c>
      <c r="L326" s="6" t="str">
        <f>IF('Etape 2 - noter les actions'!O327="","",IF('Etape 2 - noter les actions'!O327="POSITIF",1,IF('Etape 2 - noter les actions'!O327="NEGATIF",-1,0)))</f>
        <v/>
      </c>
      <c r="M326" s="6" t="str">
        <f>IF('Etape 2 - noter les actions'!P327="","",IF('Etape 2 - noter les actions'!P327="POSITIF",1,IF('Etape 2 - noter les actions'!P327="NEGATIF",-1,0)))</f>
        <v/>
      </c>
      <c r="N326" s="6" t="str">
        <f>IF('Etape 2 - noter les actions'!Q327="","",IF('Etape 2 - noter les actions'!Q327="POSITIF",1,IF('Etape 2 - noter les actions'!Q327="NEGATIF",-1,0)))</f>
        <v/>
      </c>
      <c r="O326" s="6" t="str">
        <f>IF('Etape 2 - noter les actions'!R327="","",IF('Etape 2 - noter les actions'!R327="POSITIF",1,IF('Etape 2 - noter les actions'!R327="NEGATIF",-1,0)))</f>
        <v/>
      </c>
      <c r="P326" s="6" t="str">
        <f>IF('Etape 2 - noter les actions'!S327="","",IF('Etape 2 - noter les actions'!S327="POSITIF",1,IF('Etape 2 - noter les actions'!S327="NEGATIF",-1,0)))</f>
        <v/>
      </c>
      <c r="Q326" s="6">
        <f t="shared" si="6"/>
        <v>0</v>
      </c>
    </row>
    <row r="327" spans="1:17" x14ac:dyDescent="0.25">
      <c r="A327" s="3">
        <f>'Etape 2 - noter les actions'!A328</f>
        <v>0</v>
      </c>
      <c r="B327" s="5">
        <f>'Etape 2 - noter les actions'!D328</f>
        <v>0</v>
      </c>
      <c r="C327" s="3" t="str">
        <f>IFERROR(VLOOKUP('Etape 2 - noter les actions'!E328,'Changer les paramètres'!$B$11:$C$15,2,FALSE),"")</f>
        <v/>
      </c>
      <c r="D327" s="3" t="str">
        <f>IFERROR(VLOOKUP('Etape 2 - noter les actions'!F328,'Changer les paramètres'!$D$11:$E$15,2,FALSE),"")</f>
        <v/>
      </c>
      <c r="E327" s="3" t="str">
        <f>IFERROR(VLOOKUP('Etape 2 - noter les actions'!G328,'Changer les paramètres'!$F$11:$G$15,2,FALSE),"")</f>
        <v/>
      </c>
      <c r="F327" s="3" t="str">
        <f>IFERROR(VLOOKUP('Etape 2 - noter les actions'!H328,'Changer les paramètres'!$H$11:$I$15,2,FALSE),"")</f>
        <v/>
      </c>
      <c r="G327" s="3" t="str">
        <f>IFERROR(VLOOKUP('Etape 2 - noter les actions'!I328,'Changer les paramètres'!$J$11:$K$15,2,FALSE),"")</f>
        <v/>
      </c>
      <c r="H327" s="3" t="str">
        <f>IFERROR(VLOOKUP('Etape 2 - noter les actions'!J328,'Changer les paramètres'!$L$11:$M$15,2,FALSE),"")</f>
        <v/>
      </c>
      <c r="I327" s="5">
        <f>IFERROR(C327*'Changer les paramètres'!$D$18+D327*'Changer les paramètres'!$D$19+E327*'Changer les paramètres'!$D$20+F327*'Changer les paramètres'!$D$21+G327*'Changer les paramètres'!$D$22+H327*'Changer les paramètres'!$D$23,0)</f>
        <v>0</v>
      </c>
      <c r="J327" s="6" t="str">
        <f>IF('Etape 2 - noter les actions'!M328="","",IF('Etape 2 - noter les actions'!M328="POSITIF",1,IF('Etape 2 - noter les actions'!M328="NEGATIF",-1,0)))</f>
        <v/>
      </c>
      <c r="K327" s="6" t="str">
        <f>IF('Etape 2 - noter les actions'!N328="","",IF('Etape 2 - noter les actions'!N328="POSITIF",1,IF('Etape 2 - noter les actions'!N328="NEGATIF",-1,0)))</f>
        <v/>
      </c>
      <c r="L327" s="6" t="str">
        <f>IF('Etape 2 - noter les actions'!O328="","",IF('Etape 2 - noter les actions'!O328="POSITIF",1,IF('Etape 2 - noter les actions'!O328="NEGATIF",-1,0)))</f>
        <v/>
      </c>
      <c r="M327" s="6" t="str">
        <f>IF('Etape 2 - noter les actions'!P328="","",IF('Etape 2 - noter les actions'!P328="POSITIF",1,IF('Etape 2 - noter les actions'!P328="NEGATIF",-1,0)))</f>
        <v/>
      </c>
      <c r="N327" s="6" t="str">
        <f>IF('Etape 2 - noter les actions'!Q328="","",IF('Etape 2 - noter les actions'!Q328="POSITIF",1,IF('Etape 2 - noter les actions'!Q328="NEGATIF",-1,0)))</f>
        <v/>
      </c>
      <c r="O327" s="6" t="str">
        <f>IF('Etape 2 - noter les actions'!R328="","",IF('Etape 2 - noter les actions'!R328="POSITIF",1,IF('Etape 2 - noter les actions'!R328="NEGATIF",-1,0)))</f>
        <v/>
      </c>
      <c r="P327" s="6" t="str">
        <f>IF('Etape 2 - noter les actions'!S328="","",IF('Etape 2 - noter les actions'!S328="POSITIF",1,IF('Etape 2 - noter les actions'!S328="NEGATIF",-1,0)))</f>
        <v/>
      </c>
      <c r="Q327" s="6">
        <f t="shared" si="6"/>
        <v>0</v>
      </c>
    </row>
    <row r="328" spans="1:17" x14ac:dyDescent="0.25">
      <c r="A328" s="3">
        <f>'Etape 2 - noter les actions'!A329</f>
        <v>0</v>
      </c>
      <c r="B328" s="5">
        <f>'Etape 2 - noter les actions'!D329</f>
        <v>0</v>
      </c>
      <c r="C328" s="3" t="str">
        <f>IFERROR(VLOOKUP('Etape 2 - noter les actions'!E329,'Changer les paramètres'!$B$11:$C$15,2,FALSE),"")</f>
        <v/>
      </c>
      <c r="D328" s="3" t="str">
        <f>IFERROR(VLOOKUP('Etape 2 - noter les actions'!F329,'Changer les paramètres'!$D$11:$E$15,2,FALSE),"")</f>
        <v/>
      </c>
      <c r="E328" s="3" t="str">
        <f>IFERROR(VLOOKUP('Etape 2 - noter les actions'!G329,'Changer les paramètres'!$F$11:$G$15,2,FALSE),"")</f>
        <v/>
      </c>
      <c r="F328" s="3" t="str">
        <f>IFERROR(VLOOKUP('Etape 2 - noter les actions'!H329,'Changer les paramètres'!$H$11:$I$15,2,FALSE),"")</f>
        <v/>
      </c>
      <c r="G328" s="3" t="str">
        <f>IFERROR(VLOOKUP('Etape 2 - noter les actions'!I329,'Changer les paramètres'!$J$11:$K$15,2,FALSE),"")</f>
        <v/>
      </c>
      <c r="H328" s="3" t="str">
        <f>IFERROR(VLOOKUP('Etape 2 - noter les actions'!J329,'Changer les paramètres'!$L$11:$M$15,2,FALSE),"")</f>
        <v/>
      </c>
      <c r="I328" s="5">
        <f>IFERROR(C328*'Changer les paramètres'!$D$18+D328*'Changer les paramètres'!$D$19+E328*'Changer les paramètres'!$D$20+F328*'Changer les paramètres'!$D$21+G328*'Changer les paramètres'!$D$22+H328*'Changer les paramètres'!$D$23,0)</f>
        <v>0</v>
      </c>
      <c r="J328" s="6" t="str">
        <f>IF('Etape 2 - noter les actions'!M329="","",IF('Etape 2 - noter les actions'!M329="POSITIF",1,IF('Etape 2 - noter les actions'!M329="NEGATIF",-1,0)))</f>
        <v/>
      </c>
      <c r="K328" s="6" t="str">
        <f>IF('Etape 2 - noter les actions'!N329="","",IF('Etape 2 - noter les actions'!N329="POSITIF",1,IF('Etape 2 - noter les actions'!N329="NEGATIF",-1,0)))</f>
        <v/>
      </c>
      <c r="L328" s="6" t="str">
        <f>IF('Etape 2 - noter les actions'!O329="","",IF('Etape 2 - noter les actions'!O329="POSITIF",1,IF('Etape 2 - noter les actions'!O329="NEGATIF",-1,0)))</f>
        <v/>
      </c>
      <c r="M328" s="6" t="str">
        <f>IF('Etape 2 - noter les actions'!P329="","",IF('Etape 2 - noter les actions'!P329="POSITIF",1,IF('Etape 2 - noter les actions'!P329="NEGATIF",-1,0)))</f>
        <v/>
      </c>
      <c r="N328" s="6" t="str">
        <f>IF('Etape 2 - noter les actions'!Q329="","",IF('Etape 2 - noter les actions'!Q329="POSITIF",1,IF('Etape 2 - noter les actions'!Q329="NEGATIF",-1,0)))</f>
        <v/>
      </c>
      <c r="O328" s="6" t="str">
        <f>IF('Etape 2 - noter les actions'!R329="","",IF('Etape 2 - noter les actions'!R329="POSITIF",1,IF('Etape 2 - noter les actions'!R329="NEGATIF",-1,0)))</f>
        <v/>
      </c>
      <c r="P328" s="6" t="str">
        <f>IF('Etape 2 - noter les actions'!S329="","",IF('Etape 2 - noter les actions'!S329="POSITIF",1,IF('Etape 2 - noter les actions'!S329="NEGATIF",-1,0)))</f>
        <v/>
      </c>
      <c r="Q328" s="6">
        <f t="shared" si="6"/>
        <v>0</v>
      </c>
    </row>
    <row r="329" spans="1:17" x14ac:dyDescent="0.25">
      <c r="A329" s="3">
        <f>'Etape 2 - noter les actions'!A330</f>
        <v>0</v>
      </c>
      <c r="B329" s="5">
        <f>'Etape 2 - noter les actions'!D330</f>
        <v>0</v>
      </c>
      <c r="C329" s="3" t="str">
        <f>IFERROR(VLOOKUP('Etape 2 - noter les actions'!E330,'Changer les paramètres'!$B$11:$C$15,2,FALSE),"")</f>
        <v/>
      </c>
      <c r="D329" s="3" t="str">
        <f>IFERROR(VLOOKUP('Etape 2 - noter les actions'!F330,'Changer les paramètres'!$D$11:$E$15,2,FALSE),"")</f>
        <v/>
      </c>
      <c r="E329" s="3" t="str">
        <f>IFERROR(VLOOKUP('Etape 2 - noter les actions'!G330,'Changer les paramètres'!$F$11:$G$15,2,FALSE),"")</f>
        <v/>
      </c>
      <c r="F329" s="3" t="str">
        <f>IFERROR(VLOOKUP('Etape 2 - noter les actions'!H330,'Changer les paramètres'!$H$11:$I$15,2,FALSE),"")</f>
        <v/>
      </c>
      <c r="G329" s="3" t="str">
        <f>IFERROR(VLOOKUP('Etape 2 - noter les actions'!I330,'Changer les paramètres'!$J$11:$K$15,2,FALSE),"")</f>
        <v/>
      </c>
      <c r="H329" s="3" t="str">
        <f>IFERROR(VLOOKUP('Etape 2 - noter les actions'!J330,'Changer les paramètres'!$L$11:$M$15,2,FALSE),"")</f>
        <v/>
      </c>
      <c r="I329" s="5">
        <f>IFERROR(C329*'Changer les paramètres'!$D$18+D329*'Changer les paramètres'!$D$19+E329*'Changer les paramètres'!$D$20+F329*'Changer les paramètres'!$D$21+G329*'Changer les paramètres'!$D$22+H329*'Changer les paramètres'!$D$23,0)</f>
        <v>0</v>
      </c>
      <c r="J329" s="6" t="str">
        <f>IF('Etape 2 - noter les actions'!M330="","",IF('Etape 2 - noter les actions'!M330="POSITIF",1,IF('Etape 2 - noter les actions'!M330="NEGATIF",-1,0)))</f>
        <v/>
      </c>
      <c r="K329" s="6" t="str">
        <f>IF('Etape 2 - noter les actions'!N330="","",IF('Etape 2 - noter les actions'!N330="POSITIF",1,IF('Etape 2 - noter les actions'!N330="NEGATIF",-1,0)))</f>
        <v/>
      </c>
      <c r="L329" s="6" t="str">
        <f>IF('Etape 2 - noter les actions'!O330="","",IF('Etape 2 - noter les actions'!O330="POSITIF",1,IF('Etape 2 - noter les actions'!O330="NEGATIF",-1,0)))</f>
        <v/>
      </c>
      <c r="M329" s="6" t="str">
        <f>IF('Etape 2 - noter les actions'!P330="","",IF('Etape 2 - noter les actions'!P330="POSITIF",1,IF('Etape 2 - noter les actions'!P330="NEGATIF",-1,0)))</f>
        <v/>
      </c>
      <c r="N329" s="6" t="str">
        <f>IF('Etape 2 - noter les actions'!Q330="","",IF('Etape 2 - noter les actions'!Q330="POSITIF",1,IF('Etape 2 - noter les actions'!Q330="NEGATIF",-1,0)))</f>
        <v/>
      </c>
      <c r="O329" s="6" t="str">
        <f>IF('Etape 2 - noter les actions'!R330="","",IF('Etape 2 - noter les actions'!R330="POSITIF",1,IF('Etape 2 - noter les actions'!R330="NEGATIF",-1,0)))</f>
        <v/>
      </c>
      <c r="P329" s="6" t="str">
        <f>IF('Etape 2 - noter les actions'!S330="","",IF('Etape 2 - noter les actions'!S330="POSITIF",1,IF('Etape 2 - noter les actions'!S330="NEGATIF",-1,0)))</f>
        <v/>
      </c>
      <c r="Q329" s="6">
        <f t="shared" si="6"/>
        <v>0</v>
      </c>
    </row>
    <row r="330" spans="1:17" x14ac:dyDescent="0.25">
      <c r="A330" s="3">
        <f>'Etape 2 - noter les actions'!A331</f>
        <v>0</v>
      </c>
      <c r="B330" s="5">
        <f>'Etape 2 - noter les actions'!D331</f>
        <v>0</v>
      </c>
      <c r="C330" s="3" t="str">
        <f>IFERROR(VLOOKUP('Etape 2 - noter les actions'!E331,'Changer les paramètres'!$B$11:$C$15,2,FALSE),"")</f>
        <v/>
      </c>
      <c r="D330" s="3" t="str">
        <f>IFERROR(VLOOKUP('Etape 2 - noter les actions'!F331,'Changer les paramètres'!$D$11:$E$15,2,FALSE),"")</f>
        <v/>
      </c>
      <c r="E330" s="3" t="str">
        <f>IFERROR(VLOOKUP('Etape 2 - noter les actions'!G331,'Changer les paramètres'!$F$11:$G$15,2,FALSE),"")</f>
        <v/>
      </c>
      <c r="F330" s="3" t="str">
        <f>IFERROR(VLOOKUP('Etape 2 - noter les actions'!H331,'Changer les paramètres'!$H$11:$I$15,2,FALSE),"")</f>
        <v/>
      </c>
      <c r="G330" s="3" t="str">
        <f>IFERROR(VLOOKUP('Etape 2 - noter les actions'!I331,'Changer les paramètres'!$J$11:$K$15,2,FALSE),"")</f>
        <v/>
      </c>
      <c r="H330" s="3" t="str">
        <f>IFERROR(VLOOKUP('Etape 2 - noter les actions'!J331,'Changer les paramètres'!$L$11:$M$15,2,FALSE),"")</f>
        <v/>
      </c>
      <c r="I330" s="5">
        <f>IFERROR(C330*'Changer les paramètres'!$D$18+D330*'Changer les paramètres'!$D$19+E330*'Changer les paramètres'!$D$20+F330*'Changer les paramètres'!$D$21+G330*'Changer les paramètres'!$D$22+H330*'Changer les paramètres'!$D$23,0)</f>
        <v>0</v>
      </c>
      <c r="J330" s="6" t="str">
        <f>IF('Etape 2 - noter les actions'!M331="","",IF('Etape 2 - noter les actions'!M331="POSITIF",1,IF('Etape 2 - noter les actions'!M331="NEGATIF",-1,0)))</f>
        <v/>
      </c>
      <c r="K330" s="6" t="str">
        <f>IF('Etape 2 - noter les actions'!N331="","",IF('Etape 2 - noter les actions'!N331="POSITIF",1,IF('Etape 2 - noter les actions'!N331="NEGATIF",-1,0)))</f>
        <v/>
      </c>
      <c r="L330" s="6" t="str">
        <f>IF('Etape 2 - noter les actions'!O331="","",IF('Etape 2 - noter les actions'!O331="POSITIF",1,IF('Etape 2 - noter les actions'!O331="NEGATIF",-1,0)))</f>
        <v/>
      </c>
      <c r="M330" s="6" t="str">
        <f>IF('Etape 2 - noter les actions'!P331="","",IF('Etape 2 - noter les actions'!P331="POSITIF",1,IF('Etape 2 - noter les actions'!P331="NEGATIF",-1,0)))</f>
        <v/>
      </c>
      <c r="N330" s="6" t="str">
        <f>IF('Etape 2 - noter les actions'!Q331="","",IF('Etape 2 - noter les actions'!Q331="POSITIF",1,IF('Etape 2 - noter les actions'!Q331="NEGATIF",-1,0)))</f>
        <v/>
      </c>
      <c r="O330" s="6" t="str">
        <f>IF('Etape 2 - noter les actions'!R331="","",IF('Etape 2 - noter les actions'!R331="POSITIF",1,IF('Etape 2 - noter les actions'!R331="NEGATIF",-1,0)))</f>
        <v/>
      </c>
      <c r="P330" s="6" t="str">
        <f>IF('Etape 2 - noter les actions'!S331="","",IF('Etape 2 - noter les actions'!S331="POSITIF",1,IF('Etape 2 - noter les actions'!S331="NEGATIF",-1,0)))</f>
        <v/>
      </c>
      <c r="Q330" s="6">
        <f t="shared" si="6"/>
        <v>0</v>
      </c>
    </row>
    <row r="331" spans="1:17" x14ac:dyDescent="0.25">
      <c r="A331" s="3">
        <f>'Etape 2 - noter les actions'!A332</f>
        <v>0</v>
      </c>
      <c r="B331" s="5">
        <f>'Etape 2 - noter les actions'!D332</f>
        <v>0</v>
      </c>
      <c r="C331" s="3" t="str">
        <f>IFERROR(VLOOKUP('Etape 2 - noter les actions'!E332,'Changer les paramètres'!$B$11:$C$15,2,FALSE),"")</f>
        <v/>
      </c>
      <c r="D331" s="3" t="str">
        <f>IFERROR(VLOOKUP('Etape 2 - noter les actions'!F332,'Changer les paramètres'!$D$11:$E$15,2,FALSE),"")</f>
        <v/>
      </c>
      <c r="E331" s="3" t="str">
        <f>IFERROR(VLOOKUP('Etape 2 - noter les actions'!G332,'Changer les paramètres'!$F$11:$G$15,2,FALSE),"")</f>
        <v/>
      </c>
      <c r="F331" s="3" t="str">
        <f>IFERROR(VLOOKUP('Etape 2 - noter les actions'!H332,'Changer les paramètres'!$H$11:$I$15,2,FALSE),"")</f>
        <v/>
      </c>
      <c r="G331" s="3" t="str">
        <f>IFERROR(VLOOKUP('Etape 2 - noter les actions'!I332,'Changer les paramètres'!$J$11:$K$15,2,FALSE),"")</f>
        <v/>
      </c>
      <c r="H331" s="3" t="str">
        <f>IFERROR(VLOOKUP('Etape 2 - noter les actions'!J332,'Changer les paramètres'!$L$11:$M$15,2,FALSE),"")</f>
        <v/>
      </c>
      <c r="I331" s="5">
        <f>IFERROR(C331*'Changer les paramètres'!$D$18+D331*'Changer les paramètres'!$D$19+E331*'Changer les paramètres'!$D$20+F331*'Changer les paramètres'!$D$21+G331*'Changer les paramètres'!$D$22+H331*'Changer les paramètres'!$D$23,0)</f>
        <v>0</v>
      </c>
      <c r="J331" s="6" t="str">
        <f>IF('Etape 2 - noter les actions'!M332="","",IF('Etape 2 - noter les actions'!M332="POSITIF",1,IF('Etape 2 - noter les actions'!M332="NEGATIF",-1,0)))</f>
        <v/>
      </c>
      <c r="K331" s="6" t="str">
        <f>IF('Etape 2 - noter les actions'!N332="","",IF('Etape 2 - noter les actions'!N332="POSITIF",1,IF('Etape 2 - noter les actions'!N332="NEGATIF",-1,0)))</f>
        <v/>
      </c>
      <c r="L331" s="6" t="str">
        <f>IF('Etape 2 - noter les actions'!O332="","",IF('Etape 2 - noter les actions'!O332="POSITIF",1,IF('Etape 2 - noter les actions'!O332="NEGATIF",-1,0)))</f>
        <v/>
      </c>
      <c r="M331" s="6" t="str">
        <f>IF('Etape 2 - noter les actions'!P332="","",IF('Etape 2 - noter les actions'!P332="POSITIF",1,IF('Etape 2 - noter les actions'!P332="NEGATIF",-1,0)))</f>
        <v/>
      </c>
      <c r="N331" s="6" t="str">
        <f>IF('Etape 2 - noter les actions'!Q332="","",IF('Etape 2 - noter les actions'!Q332="POSITIF",1,IF('Etape 2 - noter les actions'!Q332="NEGATIF",-1,0)))</f>
        <v/>
      </c>
      <c r="O331" s="6" t="str">
        <f>IF('Etape 2 - noter les actions'!R332="","",IF('Etape 2 - noter les actions'!R332="POSITIF",1,IF('Etape 2 - noter les actions'!R332="NEGATIF",-1,0)))</f>
        <v/>
      </c>
      <c r="P331" s="6" t="str">
        <f>IF('Etape 2 - noter les actions'!S332="","",IF('Etape 2 - noter les actions'!S332="POSITIF",1,IF('Etape 2 - noter les actions'!S332="NEGATIF",-1,0)))</f>
        <v/>
      </c>
      <c r="Q331" s="6">
        <f t="shared" si="6"/>
        <v>0</v>
      </c>
    </row>
    <row r="332" spans="1:17" x14ac:dyDescent="0.25">
      <c r="A332" s="3">
        <f>'Etape 2 - noter les actions'!A333</f>
        <v>0</v>
      </c>
      <c r="B332" s="5">
        <f>'Etape 2 - noter les actions'!D333</f>
        <v>0</v>
      </c>
      <c r="C332" s="3" t="str">
        <f>IFERROR(VLOOKUP('Etape 2 - noter les actions'!E333,'Changer les paramètres'!$B$11:$C$15,2,FALSE),"")</f>
        <v/>
      </c>
      <c r="D332" s="3" t="str">
        <f>IFERROR(VLOOKUP('Etape 2 - noter les actions'!F333,'Changer les paramètres'!$D$11:$E$15,2,FALSE),"")</f>
        <v/>
      </c>
      <c r="E332" s="3" t="str">
        <f>IFERROR(VLOOKUP('Etape 2 - noter les actions'!G333,'Changer les paramètres'!$F$11:$G$15,2,FALSE),"")</f>
        <v/>
      </c>
      <c r="F332" s="3" t="str">
        <f>IFERROR(VLOOKUP('Etape 2 - noter les actions'!H333,'Changer les paramètres'!$H$11:$I$15,2,FALSE),"")</f>
        <v/>
      </c>
      <c r="G332" s="3" t="str">
        <f>IFERROR(VLOOKUP('Etape 2 - noter les actions'!I333,'Changer les paramètres'!$J$11:$K$15,2,FALSE),"")</f>
        <v/>
      </c>
      <c r="H332" s="3" t="str">
        <f>IFERROR(VLOOKUP('Etape 2 - noter les actions'!J333,'Changer les paramètres'!$L$11:$M$15,2,FALSE),"")</f>
        <v/>
      </c>
      <c r="I332" s="5">
        <f>IFERROR(C332*'Changer les paramètres'!$D$18+D332*'Changer les paramètres'!$D$19+E332*'Changer les paramètres'!$D$20+F332*'Changer les paramètres'!$D$21+G332*'Changer les paramètres'!$D$22+H332*'Changer les paramètres'!$D$23,0)</f>
        <v>0</v>
      </c>
      <c r="J332" s="6" t="str">
        <f>IF('Etape 2 - noter les actions'!M333="","",IF('Etape 2 - noter les actions'!M333="POSITIF",1,IF('Etape 2 - noter les actions'!M333="NEGATIF",-1,0)))</f>
        <v/>
      </c>
      <c r="K332" s="6" t="str">
        <f>IF('Etape 2 - noter les actions'!N333="","",IF('Etape 2 - noter les actions'!N333="POSITIF",1,IF('Etape 2 - noter les actions'!N333="NEGATIF",-1,0)))</f>
        <v/>
      </c>
      <c r="L332" s="6" t="str">
        <f>IF('Etape 2 - noter les actions'!O333="","",IF('Etape 2 - noter les actions'!O333="POSITIF",1,IF('Etape 2 - noter les actions'!O333="NEGATIF",-1,0)))</f>
        <v/>
      </c>
      <c r="M332" s="6" t="str">
        <f>IF('Etape 2 - noter les actions'!P333="","",IF('Etape 2 - noter les actions'!P333="POSITIF",1,IF('Etape 2 - noter les actions'!P333="NEGATIF",-1,0)))</f>
        <v/>
      </c>
      <c r="N332" s="6" t="str">
        <f>IF('Etape 2 - noter les actions'!Q333="","",IF('Etape 2 - noter les actions'!Q333="POSITIF",1,IF('Etape 2 - noter les actions'!Q333="NEGATIF",-1,0)))</f>
        <v/>
      </c>
      <c r="O332" s="6" t="str">
        <f>IF('Etape 2 - noter les actions'!R333="","",IF('Etape 2 - noter les actions'!R333="POSITIF",1,IF('Etape 2 - noter les actions'!R333="NEGATIF",-1,0)))</f>
        <v/>
      </c>
      <c r="P332" s="6" t="str">
        <f>IF('Etape 2 - noter les actions'!S333="","",IF('Etape 2 - noter les actions'!S333="POSITIF",1,IF('Etape 2 - noter les actions'!S333="NEGATIF",-1,0)))</f>
        <v/>
      </c>
      <c r="Q332" s="6">
        <f t="shared" si="6"/>
        <v>0</v>
      </c>
    </row>
    <row r="333" spans="1:17" x14ac:dyDescent="0.25">
      <c r="A333" s="3">
        <f>'Etape 2 - noter les actions'!A334</f>
        <v>0</v>
      </c>
      <c r="B333" s="5">
        <f>'Etape 2 - noter les actions'!D334</f>
        <v>0</v>
      </c>
      <c r="C333" s="3" t="str">
        <f>IFERROR(VLOOKUP('Etape 2 - noter les actions'!E334,'Changer les paramètres'!$B$11:$C$15,2,FALSE),"")</f>
        <v/>
      </c>
      <c r="D333" s="3" t="str">
        <f>IFERROR(VLOOKUP('Etape 2 - noter les actions'!F334,'Changer les paramètres'!$D$11:$E$15,2,FALSE),"")</f>
        <v/>
      </c>
      <c r="E333" s="3" t="str">
        <f>IFERROR(VLOOKUP('Etape 2 - noter les actions'!G334,'Changer les paramètres'!$F$11:$G$15,2,FALSE),"")</f>
        <v/>
      </c>
      <c r="F333" s="3" t="str">
        <f>IFERROR(VLOOKUP('Etape 2 - noter les actions'!H334,'Changer les paramètres'!$H$11:$I$15,2,FALSE),"")</f>
        <v/>
      </c>
      <c r="G333" s="3" t="str">
        <f>IFERROR(VLOOKUP('Etape 2 - noter les actions'!I334,'Changer les paramètres'!$J$11:$K$15,2,FALSE),"")</f>
        <v/>
      </c>
      <c r="H333" s="3" t="str">
        <f>IFERROR(VLOOKUP('Etape 2 - noter les actions'!J334,'Changer les paramètres'!$L$11:$M$15,2,FALSE),"")</f>
        <v/>
      </c>
      <c r="I333" s="5">
        <f>IFERROR(C333*'Changer les paramètres'!$D$18+D333*'Changer les paramètres'!$D$19+E333*'Changer les paramètres'!$D$20+F333*'Changer les paramètres'!$D$21+G333*'Changer les paramètres'!$D$22+H333*'Changer les paramètres'!$D$23,0)</f>
        <v>0</v>
      </c>
      <c r="J333" s="6" t="str">
        <f>IF('Etape 2 - noter les actions'!M334="","",IF('Etape 2 - noter les actions'!M334="POSITIF",1,IF('Etape 2 - noter les actions'!M334="NEGATIF",-1,0)))</f>
        <v/>
      </c>
      <c r="K333" s="6" t="str">
        <f>IF('Etape 2 - noter les actions'!N334="","",IF('Etape 2 - noter les actions'!N334="POSITIF",1,IF('Etape 2 - noter les actions'!N334="NEGATIF",-1,0)))</f>
        <v/>
      </c>
      <c r="L333" s="6" t="str">
        <f>IF('Etape 2 - noter les actions'!O334="","",IF('Etape 2 - noter les actions'!O334="POSITIF",1,IF('Etape 2 - noter les actions'!O334="NEGATIF",-1,0)))</f>
        <v/>
      </c>
      <c r="M333" s="6" t="str">
        <f>IF('Etape 2 - noter les actions'!P334="","",IF('Etape 2 - noter les actions'!P334="POSITIF",1,IF('Etape 2 - noter les actions'!P334="NEGATIF",-1,0)))</f>
        <v/>
      </c>
      <c r="N333" s="6" t="str">
        <f>IF('Etape 2 - noter les actions'!Q334="","",IF('Etape 2 - noter les actions'!Q334="POSITIF",1,IF('Etape 2 - noter les actions'!Q334="NEGATIF",-1,0)))</f>
        <v/>
      </c>
      <c r="O333" s="6" t="str">
        <f>IF('Etape 2 - noter les actions'!R334="","",IF('Etape 2 - noter les actions'!R334="POSITIF",1,IF('Etape 2 - noter les actions'!R334="NEGATIF",-1,0)))</f>
        <v/>
      </c>
      <c r="P333" s="6" t="str">
        <f>IF('Etape 2 - noter les actions'!S334="","",IF('Etape 2 - noter les actions'!S334="POSITIF",1,IF('Etape 2 - noter les actions'!S334="NEGATIF",-1,0)))</f>
        <v/>
      </c>
      <c r="Q333" s="6">
        <f t="shared" si="6"/>
        <v>0</v>
      </c>
    </row>
    <row r="334" spans="1:17" x14ac:dyDescent="0.25">
      <c r="A334" s="3">
        <f>'Etape 2 - noter les actions'!A335</f>
        <v>0</v>
      </c>
      <c r="B334" s="5">
        <f>'Etape 2 - noter les actions'!D335</f>
        <v>0</v>
      </c>
      <c r="C334" s="3" t="str">
        <f>IFERROR(VLOOKUP('Etape 2 - noter les actions'!E335,'Changer les paramètres'!$B$11:$C$15,2,FALSE),"")</f>
        <v/>
      </c>
      <c r="D334" s="3" t="str">
        <f>IFERROR(VLOOKUP('Etape 2 - noter les actions'!F335,'Changer les paramètres'!$D$11:$E$15,2,FALSE),"")</f>
        <v/>
      </c>
      <c r="E334" s="3" t="str">
        <f>IFERROR(VLOOKUP('Etape 2 - noter les actions'!G335,'Changer les paramètres'!$F$11:$G$15,2,FALSE),"")</f>
        <v/>
      </c>
      <c r="F334" s="3" t="str">
        <f>IFERROR(VLOOKUP('Etape 2 - noter les actions'!H335,'Changer les paramètres'!$H$11:$I$15,2,FALSE),"")</f>
        <v/>
      </c>
      <c r="G334" s="3" t="str">
        <f>IFERROR(VLOOKUP('Etape 2 - noter les actions'!I335,'Changer les paramètres'!$J$11:$K$15,2,FALSE),"")</f>
        <v/>
      </c>
      <c r="H334" s="3" t="str">
        <f>IFERROR(VLOOKUP('Etape 2 - noter les actions'!J335,'Changer les paramètres'!$L$11:$M$15,2,FALSE),"")</f>
        <v/>
      </c>
      <c r="I334" s="5">
        <f>IFERROR(C334*'Changer les paramètres'!$D$18+D334*'Changer les paramètres'!$D$19+E334*'Changer les paramètres'!$D$20+F334*'Changer les paramètres'!$D$21+G334*'Changer les paramètres'!$D$22+H334*'Changer les paramètres'!$D$23,0)</f>
        <v>0</v>
      </c>
      <c r="J334" s="6" t="str">
        <f>IF('Etape 2 - noter les actions'!M335="","",IF('Etape 2 - noter les actions'!M335="POSITIF",1,IF('Etape 2 - noter les actions'!M335="NEGATIF",-1,0)))</f>
        <v/>
      </c>
      <c r="K334" s="6" t="str">
        <f>IF('Etape 2 - noter les actions'!N335="","",IF('Etape 2 - noter les actions'!N335="POSITIF",1,IF('Etape 2 - noter les actions'!N335="NEGATIF",-1,0)))</f>
        <v/>
      </c>
      <c r="L334" s="6" t="str">
        <f>IF('Etape 2 - noter les actions'!O335="","",IF('Etape 2 - noter les actions'!O335="POSITIF",1,IF('Etape 2 - noter les actions'!O335="NEGATIF",-1,0)))</f>
        <v/>
      </c>
      <c r="M334" s="6" t="str">
        <f>IF('Etape 2 - noter les actions'!P335="","",IF('Etape 2 - noter les actions'!P335="POSITIF",1,IF('Etape 2 - noter les actions'!P335="NEGATIF",-1,0)))</f>
        <v/>
      </c>
      <c r="N334" s="6" t="str">
        <f>IF('Etape 2 - noter les actions'!Q335="","",IF('Etape 2 - noter les actions'!Q335="POSITIF",1,IF('Etape 2 - noter les actions'!Q335="NEGATIF",-1,0)))</f>
        <v/>
      </c>
      <c r="O334" s="6" t="str">
        <f>IF('Etape 2 - noter les actions'!R335="","",IF('Etape 2 - noter les actions'!R335="POSITIF",1,IF('Etape 2 - noter les actions'!R335="NEGATIF",-1,0)))</f>
        <v/>
      </c>
      <c r="P334" s="6" t="str">
        <f>IF('Etape 2 - noter les actions'!S335="","",IF('Etape 2 - noter les actions'!S335="POSITIF",1,IF('Etape 2 - noter les actions'!S335="NEGATIF",-1,0)))</f>
        <v/>
      </c>
      <c r="Q334" s="6">
        <f t="shared" si="6"/>
        <v>0</v>
      </c>
    </row>
    <row r="335" spans="1:17" x14ac:dyDescent="0.25">
      <c r="A335" s="3">
        <f>'Etape 2 - noter les actions'!A336</f>
        <v>0</v>
      </c>
      <c r="B335" s="5">
        <f>'Etape 2 - noter les actions'!D336</f>
        <v>0</v>
      </c>
      <c r="C335" s="3" t="str">
        <f>IFERROR(VLOOKUP('Etape 2 - noter les actions'!E336,'Changer les paramètres'!$B$11:$C$15,2,FALSE),"")</f>
        <v/>
      </c>
      <c r="D335" s="3" t="str">
        <f>IFERROR(VLOOKUP('Etape 2 - noter les actions'!F336,'Changer les paramètres'!$D$11:$E$15,2,FALSE),"")</f>
        <v/>
      </c>
      <c r="E335" s="3" t="str">
        <f>IFERROR(VLOOKUP('Etape 2 - noter les actions'!G336,'Changer les paramètres'!$F$11:$G$15,2,FALSE),"")</f>
        <v/>
      </c>
      <c r="F335" s="3" t="str">
        <f>IFERROR(VLOOKUP('Etape 2 - noter les actions'!H336,'Changer les paramètres'!$H$11:$I$15,2,FALSE),"")</f>
        <v/>
      </c>
      <c r="G335" s="3" t="str">
        <f>IFERROR(VLOOKUP('Etape 2 - noter les actions'!I336,'Changer les paramètres'!$J$11:$K$15,2,FALSE),"")</f>
        <v/>
      </c>
      <c r="H335" s="3" t="str">
        <f>IFERROR(VLOOKUP('Etape 2 - noter les actions'!J336,'Changer les paramètres'!$L$11:$M$15,2,FALSE),"")</f>
        <v/>
      </c>
      <c r="I335" s="5">
        <f>IFERROR(C335*'Changer les paramètres'!$D$18+D335*'Changer les paramètres'!$D$19+E335*'Changer les paramètres'!$D$20+F335*'Changer les paramètres'!$D$21+G335*'Changer les paramètres'!$D$22+H335*'Changer les paramètres'!$D$23,0)</f>
        <v>0</v>
      </c>
      <c r="J335" s="6" t="str">
        <f>IF('Etape 2 - noter les actions'!M336="","",IF('Etape 2 - noter les actions'!M336="POSITIF",1,IF('Etape 2 - noter les actions'!M336="NEGATIF",-1,0)))</f>
        <v/>
      </c>
      <c r="K335" s="6" t="str">
        <f>IF('Etape 2 - noter les actions'!N336="","",IF('Etape 2 - noter les actions'!N336="POSITIF",1,IF('Etape 2 - noter les actions'!N336="NEGATIF",-1,0)))</f>
        <v/>
      </c>
      <c r="L335" s="6" t="str">
        <f>IF('Etape 2 - noter les actions'!O336="","",IF('Etape 2 - noter les actions'!O336="POSITIF",1,IF('Etape 2 - noter les actions'!O336="NEGATIF",-1,0)))</f>
        <v/>
      </c>
      <c r="M335" s="6" t="str">
        <f>IF('Etape 2 - noter les actions'!P336="","",IF('Etape 2 - noter les actions'!P336="POSITIF",1,IF('Etape 2 - noter les actions'!P336="NEGATIF",-1,0)))</f>
        <v/>
      </c>
      <c r="N335" s="6" t="str">
        <f>IF('Etape 2 - noter les actions'!Q336="","",IF('Etape 2 - noter les actions'!Q336="POSITIF",1,IF('Etape 2 - noter les actions'!Q336="NEGATIF",-1,0)))</f>
        <v/>
      </c>
      <c r="O335" s="6" t="str">
        <f>IF('Etape 2 - noter les actions'!R336="","",IF('Etape 2 - noter les actions'!R336="POSITIF",1,IF('Etape 2 - noter les actions'!R336="NEGATIF",-1,0)))</f>
        <v/>
      </c>
      <c r="P335" s="6" t="str">
        <f>IF('Etape 2 - noter les actions'!S336="","",IF('Etape 2 - noter les actions'!S336="POSITIF",1,IF('Etape 2 - noter les actions'!S336="NEGATIF",-1,0)))</f>
        <v/>
      </c>
      <c r="Q335" s="6">
        <f t="shared" si="6"/>
        <v>0</v>
      </c>
    </row>
    <row r="336" spans="1:17" x14ac:dyDescent="0.25">
      <c r="A336" s="3">
        <f>'Etape 2 - noter les actions'!A337</f>
        <v>0</v>
      </c>
      <c r="B336" s="5">
        <f>'Etape 2 - noter les actions'!D337</f>
        <v>0</v>
      </c>
      <c r="C336" s="3" t="str">
        <f>IFERROR(VLOOKUP('Etape 2 - noter les actions'!E337,'Changer les paramètres'!$B$11:$C$15,2,FALSE),"")</f>
        <v/>
      </c>
      <c r="D336" s="3" t="str">
        <f>IFERROR(VLOOKUP('Etape 2 - noter les actions'!F337,'Changer les paramètres'!$D$11:$E$15,2,FALSE),"")</f>
        <v/>
      </c>
      <c r="E336" s="3" t="str">
        <f>IFERROR(VLOOKUP('Etape 2 - noter les actions'!G337,'Changer les paramètres'!$F$11:$G$15,2,FALSE),"")</f>
        <v/>
      </c>
      <c r="F336" s="3" t="str">
        <f>IFERROR(VLOOKUP('Etape 2 - noter les actions'!H337,'Changer les paramètres'!$H$11:$I$15,2,FALSE),"")</f>
        <v/>
      </c>
      <c r="G336" s="3" t="str">
        <f>IFERROR(VLOOKUP('Etape 2 - noter les actions'!I337,'Changer les paramètres'!$J$11:$K$15,2,FALSE),"")</f>
        <v/>
      </c>
      <c r="H336" s="3" t="str">
        <f>IFERROR(VLOOKUP('Etape 2 - noter les actions'!J337,'Changer les paramètres'!$L$11:$M$15,2,FALSE),"")</f>
        <v/>
      </c>
      <c r="I336" s="5">
        <f>IFERROR(C336*'Changer les paramètres'!$D$18+D336*'Changer les paramètres'!$D$19+E336*'Changer les paramètres'!$D$20+F336*'Changer les paramètres'!$D$21+G336*'Changer les paramètres'!$D$22+H336*'Changer les paramètres'!$D$23,0)</f>
        <v>0</v>
      </c>
      <c r="J336" s="6" t="str">
        <f>IF('Etape 2 - noter les actions'!M337="","",IF('Etape 2 - noter les actions'!M337="POSITIF",1,IF('Etape 2 - noter les actions'!M337="NEGATIF",-1,0)))</f>
        <v/>
      </c>
      <c r="K336" s="6" t="str">
        <f>IF('Etape 2 - noter les actions'!N337="","",IF('Etape 2 - noter les actions'!N337="POSITIF",1,IF('Etape 2 - noter les actions'!N337="NEGATIF",-1,0)))</f>
        <v/>
      </c>
      <c r="L336" s="6" t="str">
        <f>IF('Etape 2 - noter les actions'!O337="","",IF('Etape 2 - noter les actions'!O337="POSITIF",1,IF('Etape 2 - noter les actions'!O337="NEGATIF",-1,0)))</f>
        <v/>
      </c>
      <c r="M336" s="6" t="str">
        <f>IF('Etape 2 - noter les actions'!P337="","",IF('Etape 2 - noter les actions'!P337="POSITIF",1,IF('Etape 2 - noter les actions'!P337="NEGATIF",-1,0)))</f>
        <v/>
      </c>
      <c r="N336" s="6" t="str">
        <f>IF('Etape 2 - noter les actions'!Q337="","",IF('Etape 2 - noter les actions'!Q337="POSITIF",1,IF('Etape 2 - noter les actions'!Q337="NEGATIF",-1,0)))</f>
        <v/>
      </c>
      <c r="O336" s="6" t="str">
        <f>IF('Etape 2 - noter les actions'!R337="","",IF('Etape 2 - noter les actions'!R337="POSITIF",1,IF('Etape 2 - noter les actions'!R337="NEGATIF",-1,0)))</f>
        <v/>
      </c>
      <c r="P336" s="6" t="str">
        <f>IF('Etape 2 - noter les actions'!S337="","",IF('Etape 2 - noter les actions'!S337="POSITIF",1,IF('Etape 2 - noter les actions'!S337="NEGATIF",-1,0)))</f>
        <v/>
      </c>
      <c r="Q336" s="6">
        <f t="shared" si="6"/>
        <v>0</v>
      </c>
    </row>
    <row r="337" spans="1:17" x14ac:dyDescent="0.25">
      <c r="A337" s="3">
        <f>'Etape 2 - noter les actions'!A338</f>
        <v>0</v>
      </c>
      <c r="B337" s="5">
        <f>'Etape 2 - noter les actions'!D338</f>
        <v>0</v>
      </c>
      <c r="C337" s="3" t="str">
        <f>IFERROR(VLOOKUP('Etape 2 - noter les actions'!E338,'Changer les paramètres'!$B$11:$C$15,2,FALSE),"")</f>
        <v/>
      </c>
      <c r="D337" s="3" t="str">
        <f>IFERROR(VLOOKUP('Etape 2 - noter les actions'!F338,'Changer les paramètres'!$D$11:$E$15,2,FALSE),"")</f>
        <v/>
      </c>
      <c r="E337" s="3" t="str">
        <f>IFERROR(VLOOKUP('Etape 2 - noter les actions'!G338,'Changer les paramètres'!$F$11:$G$15,2,FALSE),"")</f>
        <v/>
      </c>
      <c r="F337" s="3" t="str">
        <f>IFERROR(VLOOKUP('Etape 2 - noter les actions'!H338,'Changer les paramètres'!$H$11:$I$15,2,FALSE),"")</f>
        <v/>
      </c>
      <c r="G337" s="3" t="str">
        <f>IFERROR(VLOOKUP('Etape 2 - noter les actions'!I338,'Changer les paramètres'!$J$11:$K$15,2,FALSE),"")</f>
        <v/>
      </c>
      <c r="H337" s="3" t="str">
        <f>IFERROR(VLOOKUP('Etape 2 - noter les actions'!J338,'Changer les paramètres'!$L$11:$M$15,2,FALSE),"")</f>
        <v/>
      </c>
      <c r="I337" s="5">
        <f>IFERROR(C337*'Changer les paramètres'!$D$18+D337*'Changer les paramètres'!$D$19+E337*'Changer les paramètres'!$D$20+F337*'Changer les paramètres'!$D$21+G337*'Changer les paramètres'!$D$22+H337*'Changer les paramètres'!$D$23,0)</f>
        <v>0</v>
      </c>
      <c r="J337" s="6" t="str">
        <f>IF('Etape 2 - noter les actions'!M338="","",IF('Etape 2 - noter les actions'!M338="POSITIF",1,IF('Etape 2 - noter les actions'!M338="NEGATIF",-1,0)))</f>
        <v/>
      </c>
      <c r="K337" s="6" t="str">
        <f>IF('Etape 2 - noter les actions'!N338="","",IF('Etape 2 - noter les actions'!N338="POSITIF",1,IF('Etape 2 - noter les actions'!N338="NEGATIF",-1,0)))</f>
        <v/>
      </c>
      <c r="L337" s="6" t="str">
        <f>IF('Etape 2 - noter les actions'!O338="","",IF('Etape 2 - noter les actions'!O338="POSITIF",1,IF('Etape 2 - noter les actions'!O338="NEGATIF",-1,0)))</f>
        <v/>
      </c>
      <c r="M337" s="6" t="str">
        <f>IF('Etape 2 - noter les actions'!P338="","",IF('Etape 2 - noter les actions'!P338="POSITIF",1,IF('Etape 2 - noter les actions'!P338="NEGATIF",-1,0)))</f>
        <v/>
      </c>
      <c r="N337" s="6" t="str">
        <f>IF('Etape 2 - noter les actions'!Q338="","",IF('Etape 2 - noter les actions'!Q338="POSITIF",1,IF('Etape 2 - noter les actions'!Q338="NEGATIF",-1,0)))</f>
        <v/>
      </c>
      <c r="O337" s="6" t="str">
        <f>IF('Etape 2 - noter les actions'!R338="","",IF('Etape 2 - noter les actions'!R338="POSITIF",1,IF('Etape 2 - noter les actions'!R338="NEGATIF",-1,0)))</f>
        <v/>
      </c>
      <c r="P337" s="6" t="str">
        <f>IF('Etape 2 - noter les actions'!S338="","",IF('Etape 2 - noter les actions'!S338="POSITIF",1,IF('Etape 2 - noter les actions'!S338="NEGATIF",-1,0)))</f>
        <v/>
      </c>
      <c r="Q337" s="6">
        <f t="shared" si="6"/>
        <v>0</v>
      </c>
    </row>
    <row r="338" spans="1:17" x14ac:dyDescent="0.25">
      <c r="A338" s="3">
        <f>'Etape 2 - noter les actions'!A339</f>
        <v>0</v>
      </c>
      <c r="B338" s="5">
        <f>'Etape 2 - noter les actions'!D339</f>
        <v>0</v>
      </c>
      <c r="C338" s="3" t="str">
        <f>IFERROR(VLOOKUP('Etape 2 - noter les actions'!E339,'Changer les paramètres'!$B$11:$C$15,2,FALSE),"")</f>
        <v/>
      </c>
      <c r="D338" s="3" t="str">
        <f>IFERROR(VLOOKUP('Etape 2 - noter les actions'!F339,'Changer les paramètres'!$D$11:$E$15,2,FALSE),"")</f>
        <v/>
      </c>
      <c r="E338" s="3" t="str">
        <f>IFERROR(VLOOKUP('Etape 2 - noter les actions'!G339,'Changer les paramètres'!$F$11:$G$15,2,FALSE),"")</f>
        <v/>
      </c>
      <c r="F338" s="3" t="str">
        <f>IFERROR(VLOOKUP('Etape 2 - noter les actions'!H339,'Changer les paramètres'!$H$11:$I$15,2,FALSE),"")</f>
        <v/>
      </c>
      <c r="G338" s="3" t="str">
        <f>IFERROR(VLOOKUP('Etape 2 - noter les actions'!I339,'Changer les paramètres'!$J$11:$K$15,2,FALSE),"")</f>
        <v/>
      </c>
      <c r="H338" s="3" t="str">
        <f>IFERROR(VLOOKUP('Etape 2 - noter les actions'!J339,'Changer les paramètres'!$L$11:$M$15,2,FALSE),"")</f>
        <v/>
      </c>
      <c r="I338" s="5">
        <f>IFERROR(C338*'Changer les paramètres'!$D$18+D338*'Changer les paramètres'!$D$19+E338*'Changer les paramètres'!$D$20+F338*'Changer les paramètres'!$D$21+G338*'Changer les paramètres'!$D$22+H338*'Changer les paramètres'!$D$23,0)</f>
        <v>0</v>
      </c>
      <c r="J338" s="6" t="str">
        <f>IF('Etape 2 - noter les actions'!M339="","",IF('Etape 2 - noter les actions'!M339="POSITIF",1,IF('Etape 2 - noter les actions'!M339="NEGATIF",-1,0)))</f>
        <v/>
      </c>
      <c r="K338" s="6" t="str">
        <f>IF('Etape 2 - noter les actions'!N339="","",IF('Etape 2 - noter les actions'!N339="POSITIF",1,IF('Etape 2 - noter les actions'!N339="NEGATIF",-1,0)))</f>
        <v/>
      </c>
      <c r="L338" s="6" t="str">
        <f>IF('Etape 2 - noter les actions'!O339="","",IF('Etape 2 - noter les actions'!O339="POSITIF",1,IF('Etape 2 - noter les actions'!O339="NEGATIF",-1,0)))</f>
        <v/>
      </c>
      <c r="M338" s="6" t="str">
        <f>IF('Etape 2 - noter les actions'!P339="","",IF('Etape 2 - noter les actions'!P339="POSITIF",1,IF('Etape 2 - noter les actions'!P339="NEGATIF",-1,0)))</f>
        <v/>
      </c>
      <c r="N338" s="6" t="str">
        <f>IF('Etape 2 - noter les actions'!Q339="","",IF('Etape 2 - noter les actions'!Q339="POSITIF",1,IF('Etape 2 - noter les actions'!Q339="NEGATIF",-1,0)))</f>
        <v/>
      </c>
      <c r="O338" s="6" t="str">
        <f>IF('Etape 2 - noter les actions'!R339="","",IF('Etape 2 - noter les actions'!R339="POSITIF",1,IF('Etape 2 - noter les actions'!R339="NEGATIF",-1,0)))</f>
        <v/>
      </c>
      <c r="P338" s="6" t="str">
        <f>IF('Etape 2 - noter les actions'!S339="","",IF('Etape 2 - noter les actions'!S339="POSITIF",1,IF('Etape 2 - noter les actions'!S339="NEGATIF",-1,0)))</f>
        <v/>
      </c>
      <c r="Q338" s="6">
        <f t="shared" si="6"/>
        <v>0</v>
      </c>
    </row>
    <row r="339" spans="1:17" x14ac:dyDescent="0.25">
      <c r="A339" s="3">
        <f>'Etape 2 - noter les actions'!A340</f>
        <v>0</v>
      </c>
      <c r="B339" s="5">
        <f>'Etape 2 - noter les actions'!D340</f>
        <v>0</v>
      </c>
      <c r="C339" s="3" t="str">
        <f>IFERROR(VLOOKUP('Etape 2 - noter les actions'!E340,'Changer les paramètres'!$B$11:$C$15,2,FALSE),"")</f>
        <v/>
      </c>
      <c r="D339" s="3" t="str">
        <f>IFERROR(VLOOKUP('Etape 2 - noter les actions'!F340,'Changer les paramètres'!$D$11:$E$15,2,FALSE),"")</f>
        <v/>
      </c>
      <c r="E339" s="3" t="str">
        <f>IFERROR(VLOOKUP('Etape 2 - noter les actions'!G340,'Changer les paramètres'!$F$11:$G$15,2,FALSE),"")</f>
        <v/>
      </c>
      <c r="F339" s="3" t="str">
        <f>IFERROR(VLOOKUP('Etape 2 - noter les actions'!H340,'Changer les paramètres'!$H$11:$I$15,2,FALSE),"")</f>
        <v/>
      </c>
      <c r="G339" s="3" t="str">
        <f>IFERROR(VLOOKUP('Etape 2 - noter les actions'!I340,'Changer les paramètres'!$J$11:$K$15,2,FALSE),"")</f>
        <v/>
      </c>
      <c r="H339" s="3" t="str">
        <f>IFERROR(VLOOKUP('Etape 2 - noter les actions'!J340,'Changer les paramètres'!$L$11:$M$15,2,FALSE),"")</f>
        <v/>
      </c>
      <c r="I339" s="5">
        <f>IFERROR(C339*'Changer les paramètres'!$D$18+D339*'Changer les paramètres'!$D$19+E339*'Changer les paramètres'!$D$20+F339*'Changer les paramètres'!$D$21+G339*'Changer les paramètres'!$D$22+H339*'Changer les paramètres'!$D$23,0)</f>
        <v>0</v>
      </c>
      <c r="J339" s="6" t="str">
        <f>IF('Etape 2 - noter les actions'!M340="","",IF('Etape 2 - noter les actions'!M340="POSITIF",1,IF('Etape 2 - noter les actions'!M340="NEGATIF",-1,0)))</f>
        <v/>
      </c>
      <c r="K339" s="6" t="str">
        <f>IF('Etape 2 - noter les actions'!N340="","",IF('Etape 2 - noter les actions'!N340="POSITIF",1,IF('Etape 2 - noter les actions'!N340="NEGATIF",-1,0)))</f>
        <v/>
      </c>
      <c r="L339" s="6" t="str">
        <f>IF('Etape 2 - noter les actions'!O340="","",IF('Etape 2 - noter les actions'!O340="POSITIF",1,IF('Etape 2 - noter les actions'!O340="NEGATIF",-1,0)))</f>
        <v/>
      </c>
      <c r="M339" s="6" t="str">
        <f>IF('Etape 2 - noter les actions'!P340="","",IF('Etape 2 - noter les actions'!P340="POSITIF",1,IF('Etape 2 - noter les actions'!P340="NEGATIF",-1,0)))</f>
        <v/>
      </c>
      <c r="N339" s="6" t="str">
        <f>IF('Etape 2 - noter les actions'!Q340="","",IF('Etape 2 - noter les actions'!Q340="POSITIF",1,IF('Etape 2 - noter les actions'!Q340="NEGATIF",-1,0)))</f>
        <v/>
      </c>
      <c r="O339" s="6" t="str">
        <f>IF('Etape 2 - noter les actions'!R340="","",IF('Etape 2 - noter les actions'!R340="POSITIF",1,IF('Etape 2 - noter les actions'!R340="NEGATIF",-1,0)))</f>
        <v/>
      </c>
      <c r="P339" s="6" t="str">
        <f>IF('Etape 2 - noter les actions'!S340="","",IF('Etape 2 - noter les actions'!S340="POSITIF",1,IF('Etape 2 - noter les actions'!S340="NEGATIF",-1,0)))</f>
        <v/>
      </c>
      <c r="Q339" s="6">
        <f t="shared" si="6"/>
        <v>0</v>
      </c>
    </row>
    <row r="340" spans="1:17" x14ac:dyDescent="0.25">
      <c r="A340" s="3">
        <f>'Etape 2 - noter les actions'!A341</f>
        <v>0</v>
      </c>
      <c r="B340" s="5">
        <f>'Etape 2 - noter les actions'!D341</f>
        <v>0</v>
      </c>
      <c r="C340" s="3" t="str">
        <f>IFERROR(VLOOKUP('Etape 2 - noter les actions'!E341,'Changer les paramètres'!$B$11:$C$15,2,FALSE),"")</f>
        <v/>
      </c>
      <c r="D340" s="3" t="str">
        <f>IFERROR(VLOOKUP('Etape 2 - noter les actions'!F341,'Changer les paramètres'!$D$11:$E$15,2,FALSE),"")</f>
        <v/>
      </c>
      <c r="E340" s="3" t="str">
        <f>IFERROR(VLOOKUP('Etape 2 - noter les actions'!G341,'Changer les paramètres'!$F$11:$G$15,2,FALSE),"")</f>
        <v/>
      </c>
      <c r="F340" s="3" t="str">
        <f>IFERROR(VLOOKUP('Etape 2 - noter les actions'!H341,'Changer les paramètres'!$H$11:$I$15,2,FALSE),"")</f>
        <v/>
      </c>
      <c r="G340" s="3" t="str">
        <f>IFERROR(VLOOKUP('Etape 2 - noter les actions'!I341,'Changer les paramètres'!$J$11:$K$15,2,FALSE),"")</f>
        <v/>
      </c>
      <c r="H340" s="3" t="str">
        <f>IFERROR(VLOOKUP('Etape 2 - noter les actions'!J341,'Changer les paramètres'!$L$11:$M$15,2,FALSE),"")</f>
        <v/>
      </c>
      <c r="I340" s="5">
        <f>IFERROR(C340*'Changer les paramètres'!$D$18+D340*'Changer les paramètres'!$D$19+E340*'Changer les paramètres'!$D$20+F340*'Changer les paramètres'!$D$21+G340*'Changer les paramètres'!$D$22+H340*'Changer les paramètres'!$D$23,0)</f>
        <v>0</v>
      </c>
      <c r="J340" s="6" t="str">
        <f>IF('Etape 2 - noter les actions'!M341="","",IF('Etape 2 - noter les actions'!M341="POSITIF",1,IF('Etape 2 - noter les actions'!M341="NEGATIF",-1,0)))</f>
        <v/>
      </c>
      <c r="K340" s="6" t="str">
        <f>IF('Etape 2 - noter les actions'!N341="","",IF('Etape 2 - noter les actions'!N341="POSITIF",1,IF('Etape 2 - noter les actions'!N341="NEGATIF",-1,0)))</f>
        <v/>
      </c>
      <c r="L340" s="6" t="str">
        <f>IF('Etape 2 - noter les actions'!O341="","",IF('Etape 2 - noter les actions'!O341="POSITIF",1,IF('Etape 2 - noter les actions'!O341="NEGATIF",-1,0)))</f>
        <v/>
      </c>
      <c r="M340" s="6" t="str">
        <f>IF('Etape 2 - noter les actions'!P341="","",IF('Etape 2 - noter les actions'!P341="POSITIF",1,IF('Etape 2 - noter les actions'!P341="NEGATIF",-1,0)))</f>
        <v/>
      </c>
      <c r="N340" s="6" t="str">
        <f>IF('Etape 2 - noter les actions'!Q341="","",IF('Etape 2 - noter les actions'!Q341="POSITIF",1,IF('Etape 2 - noter les actions'!Q341="NEGATIF",-1,0)))</f>
        <v/>
      </c>
      <c r="O340" s="6" t="str">
        <f>IF('Etape 2 - noter les actions'!R341="","",IF('Etape 2 - noter les actions'!R341="POSITIF",1,IF('Etape 2 - noter les actions'!R341="NEGATIF",-1,0)))</f>
        <v/>
      </c>
      <c r="P340" s="6" t="str">
        <f>IF('Etape 2 - noter les actions'!S341="","",IF('Etape 2 - noter les actions'!S341="POSITIF",1,IF('Etape 2 - noter les actions'!S341="NEGATIF",-1,0)))</f>
        <v/>
      </c>
      <c r="Q340" s="6">
        <f t="shared" si="6"/>
        <v>0</v>
      </c>
    </row>
    <row r="341" spans="1:17" x14ac:dyDescent="0.25">
      <c r="A341" s="3">
        <f>'Etape 2 - noter les actions'!A342</f>
        <v>0</v>
      </c>
      <c r="B341" s="5">
        <f>'Etape 2 - noter les actions'!D342</f>
        <v>0</v>
      </c>
      <c r="C341" s="3" t="str">
        <f>IFERROR(VLOOKUP('Etape 2 - noter les actions'!E342,'Changer les paramètres'!$B$11:$C$15,2,FALSE),"")</f>
        <v/>
      </c>
      <c r="D341" s="3" t="str">
        <f>IFERROR(VLOOKUP('Etape 2 - noter les actions'!F342,'Changer les paramètres'!$D$11:$E$15,2,FALSE),"")</f>
        <v/>
      </c>
      <c r="E341" s="3" t="str">
        <f>IFERROR(VLOOKUP('Etape 2 - noter les actions'!G342,'Changer les paramètres'!$F$11:$G$15,2,FALSE),"")</f>
        <v/>
      </c>
      <c r="F341" s="3" t="str">
        <f>IFERROR(VLOOKUP('Etape 2 - noter les actions'!H342,'Changer les paramètres'!$H$11:$I$15,2,FALSE),"")</f>
        <v/>
      </c>
      <c r="G341" s="3" t="str">
        <f>IFERROR(VLOOKUP('Etape 2 - noter les actions'!I342,'Changer les paramètres'!$J$11:$K$15,2,FALSE),"")</f>
        <v/>
      </c>
      <c r="H341" s="3" t="str">
        <f>IFERROR(VLOOKUP('Etape 2 - noter les actions'!J342,'Changer les paramètres'!$L$11:$M$15,2,FALSE),"")</f>
        <v/>
      </c>
      <c r="I341" s="5">
        <f>IFERROR(C341*'Changer les paramètres'!$D$18+D341*'Changer les paramètres'!$D$19+E341*'Changer les paramètres'!$D$20+F341*'Changer les paramètres'!$D$21+G341*'Changer les paramètres'!$D$22+H341*'Changer les paramètres'!$D$23,0)</f>
        <v>0</v>
      </c>
      <c r="J341" s="6" t="str">
        <f>IF('Etape 2 - noter les actions'!M342="","",IF('Etape 2 - noter les actions'!M342="POSITIF",1,IF('Etape 2 - noter les actions'!M342="NEGATIF",-1,0)))</f>
        <v/>
      </c>
      <c r="K341" s="6" t="str">
        <f>IF('Etape 2 - noter les actions'!N342="","",IF('Etape 2 - noter les actions'!N342="POSITIF",1,IF('Etape 2 - noter les actions'!N342="NEGATIF",-1,0)))</f>
        <v/>
      </c>
      <c r="L341" s="6" t="str">
        <f>IF('Etape 2 - noter les actions'!O342="","",IF('Etape 2 - noter les actions'!O342="POSITIF",1,IF('Etape 2 - noter les actions'!O342="NEGATIF",-1,0)))</f>
        <v/>
      </c>
      <c r="M341" s="6" t="str">
        <f>IF('Etape 2 - noter les actions'!P342="","",IF('Etape 2 - noter les actions'!P342="POSITIF",1,IF('Etape 2 - noter les actions'!P342="NEGATIF",-1,0)))</f>
        <v/>
      </c>
      <c r="N341" s="6" t="str">
        <f>IF('Etape 2 - noter les actions'!Q342="","",IF('Etape 2 - noter les actions'!Q342="POSITIF",1,IF('Etape 2 - noter les actions'!Q342="NEGATIF",-1,0)))</f>
        <v/>
      </c>
      <c r="O341" s="6" t="str">
        <f>IF('Etape 2 - noter les actions'!R342="","",IF('Etape 2 - noter les actions'!R342="POSITIF",1,IF('Etape 2 - noter les actions'!R342="NEGATIF",-1,0)))</f>
        <v/>
      </c>
      <c r="P341" s="6" t="str">
        <f>IF('Etape 2 - noter les actions'!S342="","",IF('Etape 2 - noter les actions'!S342="POSITIF",1,IF('Etape 2 - noter les actions'!S342="NEGATIF",-1,0)))</f>
        <v/>
      </c>
      <c r="Q341" s="6">
        <f t="shared" si="6"/>
        <v>0</v>
      </c>
    </row>
    <row r="342" spans="1:17" x14ac:dyDescent="0.25">
      <c r="A342" s="3">
        <f>'Etape 2 - noter les actions'!A343</f>
        <v>0</v>
      </c>
      <c r="B342" s="5">
        <f>'Etape 2 - noter les actions'!D343</f>
        <v>0</v>
      </c>
      <c r="C342" s="3" t="str">
        <f>IFERROR(VLOOKUP('Etape 2 - noter les actions'!E343,'Changer les paramètres'!$B$11:$C$15,2,FALSE),"")</f>
        <v/>
      </c>
      <c r="D342" s="3" t="str">
        <f>IFERROR(VLOOKUP('Etape 2 - noter les actions'!F343,'Changer les paramètres'!$D$11:$E$15,2,FALSE),"")</f>
        <v/>
      </c>
      <c r="E342" s="3" t="str">
        <f>IFERROR(VLOOKUP('Etape 2 - noter les actions'!G343,'Changer les paramètres'!$F$11:$G$15,2,FALSE),"")</f>
        <v/>
      </c>
      <c r="F342" s="3" t="str">
        <f>IFERROR(VLOOKUP('Etape 2 - noter les actions'!H343,'Changer les paramètres'!$H$11:$I$15,2,FALSE),"")</f>
        <v/>
      </c>
      <c r="G342" s="3" t="str">
        <f>IFERROR(VLOOKUP('Etape 2 - noter les actions'!I343,'Changer les paramètres'!$J$11:$K$15,2,FALSE),"")</f>
        <v/>
      </c>
      <c r="H342" s="3" t="str">
        <f>IFERROR(VLOOKUP('Etape 2 - noter les actions'!J343,'Changer les paramètres'!$L$11:$M$15,2,FALSE),"")</f>
        <v/>
      </c>
      <c r="I342" s="5">
        <f>IFERROR(C342*'Changer les paramètres'!$D$18+D342*'Changer les paramètres'!$D$19+E342*'Changer les paramètres'!$D$20+F342*'Changer les paramètres'!$D$21+G342*'Changer les paramètres'!$D$22+H342*'Changer les paramètres'!$D$23,0)</f>
        <v>0</v>
      </c>
      <c r="J342" s="6" t="str">
        <f>IF('Etape 2 - noter les actions'!M343="","",IF('Etape 2 - noter les actions'!M343="POSITIF",1,IF('Etape 2 - noter les actions'!M343="NEGATIF",-1,0)))</f>
        <v/>
      </c>
      <c r="K342" s="6" t="str">
        <f>IF('Etape 2 - noter les actions'!N343="","",IF('Etape 2 - noter les actions'!N343="POSITIF",1,IF('Etape 2 - noter les actions'!N343="NEGATIF",-1,0)))</f>
        <v/>
      </c>
      <c r="L342" s="6" t="str">
        <f>IF('Etape 2 - noter les actions'!O343="","",IF('Etape 2 - noter les actions'!O343="POSITIF",1,IF('Etape 2 - noter les actions'!O343="NEGATIF",-1,0)))</f>
        <v/>
      </c>
      <c r="M342" s="6" t="str">
        <f>IF('Etape 2 - noter les actions'!P343="","",IF('Etape 2 - noter les actions'!P343="POSITIF",1,IF('Etape 2 - noter les actions'!P343="NEGATIF",-1,0)))</f>
        <v/>
      </c>
      <c r="N342" s="6" t="str">
        <f>IF('Etape 2 - noter les actions'!Q343="","",IF('Etape 2 - noter les actions'!Q343="POSITIF",1,IF('Etape 2 - noter les actions'!Q343="NEGATIF",-1,0)))</f>
        <v/>
      </c>
      <c r="O342" s="6" t="str">
        <f>IF('Etape 2 - noter les actions'!R343="","",IF('Etape 2 - noter les actions'!R343="POSITIF",1,IF('Etape 2 - noter les actions'!R343="NEGATIF",-1,0)))</f>
        <v/>
      </c>
      <c r="P342" s="6" t="str">
        <f>IF('Etape 2 - noter les actions'!S343="","",IF('Etape 2 - noter les actions'!S343="POSITIF",1,IF('Etape 2 - noter les actions'!S343="NEGATIF",-1,0)))</f>
        <v/>
      </c>
      <c r="Q342" s="6">
        <f t="shared" si="6"/>
        <v>0</v>
      </c>
    </row>
    <row r="343" spans="1:17" x14ac:dyDescent="0.25">
      <c r="A343" s="3">
        <f>'Etape 2 - noter les actions'!A344</f>
        <v>0</v>
      </c>
      <c r="B343" s="5">
        <f>'Etape 2 - noter les actions'!D344</f>
        <v>0</v>
      </c>
      <c r="C343" s="3" t="str">
        <f>IFERROR(VLOOKUP('Etape 2 - noter les actions'!E344,'Changer les paramètres'!$B$11:$C$15,2,FALSE),"")</f>
        <v/>
      </c>
      <c r="D343" s="3" t="str">
        <f>IFERROR(VLOOKUP('Etape 2 - noter les actions'!F344,'Changer les paramètres'!$D$11:$E$15,2,FALSE),"")</f>
        <v/>
      </c>
      <c r="E343" s="3" t="str">
        <f>IFERROR(VLOOKUP('Etape 2 - noter les actions'!G344,'Changer les paramètres'!$F$11:$G$15,2,FALSE),"")</f>
        <v/>
      </c>
      <c r="F343" s="3" t="str">
        <f>IFERROR(VLOOKUP('Etape 2 - noter les actions'!H344,'Changer les paramètres'!$H$11:$I$15,2,FALSE),"")</f>
        <v/>
      </c>
      <c r="G343" s="3" t="str">
        <f>IFERROR(VLOOKUP('Etape 2 - noter les actions'!I344,'Changer les paramètres'!$J$11:$K$15,2,FALSE),"")</f>
        <v/>
      </c>
      <c r="H343" s="3" t="str">
        <f>IFERROR(VLOOKUP('Etape 2 - noter les actions'!J344,'Changer les paramètres'!$L$11:$M$15,2,FALSE),"")</f>
        <v/>
      </c>
      <c r="I343" s="5">
        <f>IFERROR(C343*'Changer les paramètres'!$D$18+D343*'Changer les paramètres'!$D$19+E343*'Changer les paramètres'!$D$20+F343*'Changer les paramètres'!$D$21+G343*'Changer les paramètres'!$D$22+H343*'Changer les paramètres'!$D$23,0)</f>
        <v>0</v>
      </c>
      <c r="J343" s="6" t="str">
        <f>IF('Etape 2 - noter les actions'!M344="","",IF('Etape 2 - noter les actions'!M344="POSITIF",1,IF('Etape 2 - noter les actions'!M344="NEGATIF",-1,0)))</f>
        <v/>
      </c>
      <c r="K343" s="6" t="str">
        <f>IF('Etape 2 - noter les actions'!N344="","",IF('Etape 2 - noter les actions'!N344="POSITIF",1,IF('Etape 2 - noter les actions'!N344="NEGATIF",-1,0)))</f>
        <v/>
      </c>
      <c r="L343" s="6" t="str">
        <f>IF('Etape 2 - noter les actions'!O344="","",IF('Etape 2 - noter les actions'!O344="POSITIF",1,IF('Etape 2 - noter les actions'!O344="NEGATIF",-1,0)))</f>
        <v/>
      </c>
      <c r="M343" s="6" t="str">
        <f>IF('Etape 2 - noter les actions'!P344="","",IF('Etape 2 - noter les actions'!P344="POSITIF",1,IF('Etape 2 - noter les actions'!P344="NEGATIF",-1,0)))</f>
        <v/>
      </c>
      <c r="N343" s="6" t="str">
        <f>IF('Etape 2 - noter les actions'!Q344="","",IF('Etape 2 - noter les actions'!Q344="POSITIF",1,IF('Etape 2 - noter les actions'!Q344="NEGATIF",-1,0)))</f>
        <v/>
      </c>
      <c r="O343" s="6" t="str">
        <f>IF('Etape 2 - noter les actions'!R344="","",IF('Etape 2 - noter les actions'!R344="POSITIF",1,IF('Etape 2 - noter les actions'!R344="NEGATIF",-1,0)))</f>
        <v/>
      </c>
      <c r="P343" s="6" t="str">
        <f>IF('Etape 2 - noter les actions'!S344="","",IF('Etape 2 - noter les actions'!S344="POSITIF",1,IF('Etape 2 - noter les actions'!S344="NEGATIF",-1,0)))</f>
        <v/>
      </c>
      <c r="Q343" s="6">
        <f t="shared" si="6"/>
        <v>0</v>
      </c>
    </row>
    <row r="344" spans="1:17" x14ac:dyDescent="0.25">
      <c r="A344" s="3">
        <f>'Etape 2 - noter les actions'!A345</f>
        <v>0</v>
      </c>
      <c r="B344" s="5">
        <f>'Etape 2 - noter les actions'!D345</f>
        <v>0</v>
      </c>
      <c r="C344" s="3" t="str">
        <f>IFERROR(VLOOKUP('Etape 2 - noter les actions'!E345,'Changer les paramètres'!$B$11:$C$15,2,FALSE),"")</f>
        <v/>
      </c>
      <c r="D344" s="3" t="str">
        <f>IFERROR(VLOOKUP('Etape 2 - noter les actions'!F345,'Changer les paramètres'!$D$11:$E$15,2,FALSE),"")</f>
        <v/>
      </c>
      <c r="E344" s="3" t="str">
        <f>IFERROR(VLOOKUP('Etape 2 - noter les actions'!G345,'Changer les paramètres'!$F$11:$G$15,2,FALSE),"")</f>
        <v/>
      </c>
      <c r="F344" s="3" t="str">
        <f>IFERROR(VLOOKUP('Etape 2 - noter les actions'!H345,'Changer les paramètres'!$H$11:$I$15,2,FALSE),"")</f>
        <v/>
      </c>
      <c r="G344" s="3" t="str">
        <f>IFERROR(VLOOKUP('Etape 2 - noter les actions'!I345,'Changer les paramètres'!$J$11:$K$15,2,FALSE),"")</f>
        <v/>
      </c>
      <c r="H344" s="3" t="str">
        <f>IFERROR(VLOOKUP('Etape 2 - noter les actions'!J345,'Changer les paramètres'!$L$11:$M$15,2,FALSE),"")</f>
        <v/>
      </c>
      <c r="I344" s="5">
        <f>IFERROR(C344*'Changer les paramètres'!$D$18+D344*'Changer les paramètres'!$D$19+E344*'Changer les paramètres'!$D$20+F344*'Changer les paramètres'!$D$21+G344*'Changer les paramètres'!$D$22+H344*'Changer les paramètres'!$D$23,0)</f>
        <v>0</v>
      </c>
      <c r="J344" s="6" t="str">
        <f>IF('Etape 2 - noter les actions'!M345="","",IF('Etape 2 - noter les actions'!M345="POSITIF",1,IF('Etape 2 - noter les actions'!M345="NEGATIF",-1,0)))</f>
        <v/>
      </c>
      <c r="K344" s="6" t="str">
        <f>IF('Etape 2 - noter les actions'!N345="","",IF('Etape 2 - noter les actions'!N345="POSITIF",1,IF('Etape 2 - noter les actions'!N345="NEGATIF",-1,0)))</f>
        <v/>
      </c>
      <c r="L344" s="6" t="str">
        <f>IF('Etape 2 - noter les actions'!O345="","",IF('Etape 2 - noter les actions'!O345="POSITIF",1,IF('Etape 2 - noter les actions'!O345="NEGATIF",-1,0)))</f>
        <v/>
      </c>
      <c r="M344" s="6" t="str">
        <f>IF('Etape 2 - noter les actions'!P345="","",IF('Etape 2 - noter les actions'!P345="POSITIF",1,IF('Etape 2 - noter les actions'!P345="NEGATIF",-1,0)))</f>
        <v/>
      </c>
      <c r="N344" s="6" t="str">
        <f>IF('Etape 2 - noter les actions'!Q345="","",IF('Etape 2 - noter les actions'!Q345="POSITIF",1,IF('Etape 2 - noter les actions'!Q345="NEGATIF",-1,0)))</f>
        <v/>
      </c>
      <c r="O344" s="6" t="str">
        <f>IF('Etape 2 - noter les actions'!R345="","",IF('Etape 2 - noter les actions'!R345="POSITIF",1,IF('Etape 2 - noter les actions'!R345="NEGATIF",-1,0)))</f>
        <v/>
      </c>
      <c r="P344" s="6" t="str">
        <f>IF('Etape 2 - noter les actions'!S345="","",IF('Etape 2 - noter les actions'!S345="POSITIF",1,IF('Etape 2 - noter les actions'!S345="NEGATIF",-1,0)))</f>
        <v/>
      </c>
      <c r="Q344" s="6">
        <f t="shared" si="6"/>
        <v>0</v>
      </c>
    </row>
    <row r="345" spans="1:17" x14ac:dyDescent="0.25">
      <c r="A345" s="3">
        <f>'Etape 2 - noter les actions'!A346</f>
        <v>0</v>
      </c>
      <c r="B345" s="5">
        <f>'Etape 2 - noter les actions'!D346</f>
        <v>0</v>
      </c>
      <c r="C345" s="3" t="str">
        <f>IFERROR(VLOOKUP('Etape 2 - noter les actions'!E346,'Changer les paramètres'!$B$11:$C$15,2,FALSE),"")</f>
        <v/>
      </c>
      <c r="D345" s="3" t="str">
        <f>IFERROR(VLOOKUP('Etape 2 - noter les actions'!F346,'Changer les paramètres'!$D$11:$E$15,2,FALSE),"")</f>
        <v/>
      </c>
      <c r="E345" s="3" t="str">
        <f>IFERROR(VLOOKUP('Etape 2 - noter les actions'!G346,'Changer les paramètres'!$F$11:$G$15,2,FALSE),"")</f>
        <v/>
      </c>
      <c r="F345" s="3" t="str">
        <f>IFERROR(VLOOKUP('Etape 2 - noter les actions'!H346,'Changer les paramètres'!$H$11:$I$15,2,FALSE),"")</f>
        <v/>
      </c>
      <c r="G345" s="3" t="str">
        <f>IFERROR(VLOOKUP('Etape 2 - noter les actions'!I346,'Changer les paramètres'!$J$11:$K$15,2,FALSE),"")</f>
        <v/>
      </c>
      <c r="H345" s="3" t="str">
        <f>IFERROR(VLOOKUP('Etape 2 - noter les actions'!J346,'Changer les paramètres'!$L$11:$M$15,2,FALSE),"")</f>
        <v/>
      </c>
      <c r="I345" s="5">
        <f>IFERROR(C345*'Changer les paramètres'!$D$18+D345*'Changer les paramètres'!$D$19+E345*'Changer les paramètres'!$D$20+F345*'Changer les paramètres'!$D$21+G345*'Changer les paramètres'!$D$22+H345*'Changer les paramètres'!$D$23,0)</f>
        <v>0</v>
      </c>
      <c r="J345" s="6" t="str">
        <f>IF('Etape 2 - noter les actions'!M346="","",IF('Etape 2 - noter les actions'!M346="POSITIF",1,IF('Etape 2 - noter les actions'!M346="NEGATIF",-1,0)))</f>
        <v/>
      </c>
      <c r="K345" s="6" t="str">
        <f>IF('Etape 2 - noter les actions'!N346="","",IF('Etape 2 - noter les actions'!N346="POSITIF",1,IF('Etape 2 - noter les actions'!N346="NEGATIF",-1,0)))</f>
        <v/>
      </c>
      <c r="L345" s="6" t="str">
        <f>IF('Etape 2 - noter les actions'!O346="","",IF('Etape 2 - noter les actions'!O346="POSITIF",1,IF('Etape 2 - noter les actions'!O346="NEGATIF",-1,0)))</f>
        <v/>
      </c>
      <c r="M345" s="6" t="str">
        <f>IF('Etape 2 - noter les actions'!P346="","",IF('Etape 2 - noter les actions'!P346="POSITIF",1,IF('Etape 2 - noter les actions'!P346="NEGATIF",-1,0)))</f>
        <v/>
      </c>
      <c r="N345" s="6" t="str">
        <f>IF('Etape 2 - noter les actions'!Q346="","",IF('Etape 2 - noter les actions'!Q346="POSITIF",1,IF('Etape 2 - noter les actions'!Q346="NEGATIF",-1,0)))</f>
        <v/>
      </c>
      <c r="O345" s="6" t="str">
        <f>IF('Etape 2 - noter les actions'!R346="","",IF('Etape 2 - noter les actions'!R346="POSITIF",1,IF('Etape 2 - noter les actions'!R346="NEGATIF",-1,0)))</f>
        <v/>
      </c>
      <c r="P345" s="6" t="str">
        <f>IF('Etape 2 - noter les actions'!S346="","",IF('Etape 2 - noter les actions'!S346="POSITIF",1,IF('Etape 2 - noter les actions'!S346="NEGATIF",-1,0)))</f>
        <v/>
      </c>
      <c r="Q345" s="6">
        <f t="shared" si="6"/>
        <v>0</v>
      </c>
    </row>
    <row r="346" spans="1:17" x14ac:dyDescent="0.25">
      <c r="A346" s="3">
        <f>'Etape 2 - noter les actions'!A347</f>
        <v>0</v>
      </c>
      <c r="B346" s="5">
        <f>'Etape 2 - noter les actions'!D347</f>
        <v>0</v>
      </c>
      <c r="C346" s="3" t="str">
        <f>IFERROR(VLOOKUP('Etape 2 - noter les actions'!E347,'Changer les paramètres'!$B$11:$C$15,2,FALSE),"")</f>
        <v/>
      </c>
      <c r="D346" s="3" t="str">
        <f>IFERROR(VLOOKUP('Etape 2 - noter les actions'!F347,'Changer les paramètres'!$D$11:$E$15,2,FALSE),"")</f>
        <v/>
      </c>
      <c r="E346" s="3" t="str">
        <f>IFERROR(VLOOKUP('Etape 2 - noter les actions'!G347,'Changer les paramètres'!$F$11:$G$15,2,FALSE),"")</f>
        <v/>
      </c>
      <c r="F346" s="3" t="str">
        <f>IFERROR(VLOOKUP('Etape 2 - noter les actions'!H347,'Changer les paramètres'!$H$11:$I$15,2,FALSE),"")</f>
        <v/>
      </c>
      <c r="G346" s="3" t="str">
        <f>IFERROR(VLOOKUP('Etape 2 - noter les actions'!I347,'Changer les paramètres'!$J$11:$K$15,2,FALSE),"")</f>
        <v/>
      </c>
      <c r="H346" s="3" t="str">
        <f>IFERROR(VLOOKUP('Etape 2 - noter les actions'!J347,'Changer les paramètres'!$L$11:$M$15,2,FALSE),"")</f>
        <v/>
      </c>
      <c r="I346" s="5">
        <f>IFERROR(C346*'Changer les paramètres'!$D$18+D346*'Changer les paramètres'!$D$19+E346*'Changer les paramètres'!$D$20+F346*'Changer les paramètres'!$D$21+G346*'Changer les paramètres'!$D$22+H346*'Changer les paramètres'!$D$23,0)</f>
        <v>0</v>
      </c>
      <c r="J346" s="6" t="str">
        <f>IF('Etape 2 - noter les actions'!M347="","",IF('Etape 2 - noter les actions'!M347="POSITIF",1,IF('Etape 2 - noter les actions'!M347="NEGATIF",-1,0)))</f>
        <v/>
      </c>
      <c r="K346" s="6" t="str">
        <f>IF('Etape 2 - noter les actions'!N347="","",IF('Etape 2 - noter les actions'!N347="POSITIF",1,IF('Etape 2 - noter les actions'!N347="NEGATIF",-1,0)))</f>
        <v/>
      </c>
      <c r="L346" s="6" t="str">
        <f>IF('Etape 2 - noter les actions'!O347="","",IF('Etape 2 - noter les actions'!O347="POSITIF",1,IF('Etape 2 - noter les actions'!O347="NEGATIF",-1,0)))</f>
        <v/>
      </c>
      <c r="M346" s="6" t="str">
        <f>IF('Etape 2 - noter les actions'!P347="","",IF('Etape 2 - noter les actions'!P347="POSITIF",1,IF('Etape 2 - noter les actions'!P347="NEGATIF",-1,0)))</f>
        <v/>
      </c>
      <c r="N346" s="6" t="str">
        <f>IF('Etape 2 - noter les actions'!Q347="","",IF('Etape 2 - noter les actions'!Q347="POSITIF",1,IF('Etape 2 - noter les actions'!Q347="NEGATIF",-1,0)))</f>
        <v/>
      </c>
      <c r="O346" s="6" t="str">
        <f>IF('Etape 2 - noter les actions'!R347="","",IF('Etape 2 - noter les actions'!R347="POSITIF",1,IF('Etape 2 - noter les actions'!R347="NEGATIF",-1,0)))</f>
        <v/>
      </c>
      <c r="P346" s="6" t="str">
        <f>IF('Etape 2 - noter les actions'!S347="","",IF('Etape 2 - noter les actions'!S347="POSITIF",1,IF('Etape 2 - noter les actions'!S347="NEGATIF",-1,0)))</f>
        <v/>
      </c>
      <c r="Q346" s="6">
        <f t="shared" si="6"/>
        <v>0</v>
      </c>
    </row>
    <row r="347" spans="1:17" x14ac:dyDescent="0.25">
      <c r="A347" s="3">
        <f>'Etape 2 - noter les actions'!A348</f>
        <v>0</v>
      </c>
      <c r="B347" s="5">
        <f>'Etape 2 - noter les actions'!D348</f>
        <v>0</v>
      </c>
      <c r="C347" s="3" t="str">
        <f>IFERROR(VLOOKUP('Etape 2 - noter les actions'!E348,'Changer les paramètres'!$B$11:$C$15,2,FALSE),"")</f>
        <v/>
      </c>
      <c r="D347" s="3" t="str">
        <f>IFERROR(VLOOKUP('Etape 2 - noter les actions'!F348,'Changer les paramètres'!$D$11:$E$15,2,FALSE),"")</f>
        <v/>
      </c>
      <c r="E347" s="3" t="str">
        <f>IFERROR(VLOOKUP('Etape 2 - noter les actions'!G348,'Changer les paramètres'!$F$11:$G$15,2,FALSE),"")</f>
        <v/>
      </c>
      <c r="F347" s="3" t="str">
        <f>IFERROR(VLOOKUP('Etape 2 - noter les actions'!H348,'Changer les paramètres'!$H$11:$I$15,2,FALSE),"")</f>
        <v/>
      </c>
      <c r="G347" s="3" t="str">
        <f>IFERROR(VLOOKUP('Etape 2 - noter les actions'!I348,'Changer les paramètres'!$J$11:$K$15,2,FALSE),"")</f>
        <v/>
      </c>
      <c r="H347" s="3" t="str">
        <f>IFERROR(VLOOKUP('Etape 2 - noter les actions'!J348,'Changer les paramètres'!$L$11:$M$15,2,FALSE),"")</f>
        <v/>
      </c>
      <c r="I347" s="5">
        <f>IFERROR(C347*'Changer les paramètres'!$D$18+D347*'Changer les paramètres'!$D$19+E347*'Changer les paramètres'!$D$20+F347*'Changer les paramètres'!$D$21+G347*'Changer les paramètres'!$D$22+H347*'Changer les paramètres'!$D$23,0)</f>
        <v>0</v>
      </c>
      <c r="J347" s="6" t="str">
        <f>IF('Etape 2 - noter les actions'!M348="","",IF('Etape 2 - noter les actions'!M348="POSITIF",1,IF('Etape 2 - noter les actions'!M348="NEGATIF",-1,0)))</f>
        <v/>
      </c>
      <c r="K347" s="6" t="str">
        <f>IF('Etape 2 - noter les actions'!N348="","",IF('Etape 2 - noter les actions'!N348="POSITIF",1,IF('Etape 2 - noter les actions'!N348="NEGATIF",-1,0)))</f>
        <v/>
      </c>
      <c r="L347" s="6" t="str">
        <f>IF('Etape 2 - noter les actions'!O348="","",IF('Etape 2 - noter les actions'!O348="POSITIF",1,IF('Etape 2 - noter les actions'!O348="NEGATIF",-1,0)))</f>
        <v/>
      </c>
      <c r="M347" s="6" t="str">
        <f>IF('Etape 2 - noter les actions'!P348="","",IF('Etape 2 - noter les actions'!P348="POSITIF",1,IF('Etape 2 - noter les actions'!P348="NEGATIF",-1,0)))</f>
        <v/>
      </c>
      <c r="N347" s="6" t="str">
        <f>IF('Etape 2 - noter les actions'!Q348="","",IF('Etape 2 - noter les actions'!Q348="POSITIF",1,IF('Etape 2 - noter les actions'!Q348="NEGATIF",-1,0)))</f>
        <v/>
      </c>
      <c r="O347" s="6" t="str">
        <f>IF('Etape 2 - noter les actions'!R348="","",IF('Etape 2 - noter les actions'!R348="POSITIF",1,IF('Etape 2 - noter les actions'!R348="NEGATIF",-1,0)))</f>
        <v/>
      </c>
      <c r="P347" s="6" t="str">
        <f>IF('Etape 2 - noter les actions'!S348="","",IF('Etape 2 - noter les actions'!S348="POSITIF",1,IF('Etape 2 - noter les actions'!S348="NEGATIF",-1,0)))</f>
        <v/>
      </c>
      <c r="Q347" s="6">
        <f t="shared" si="6"/>
        <v>0</v>
      </c>
    </row>
    <row r="348" spans="1:17" x14ac:dyDescent="0.25">
      <c r="A348" s="3">
        <f>'Etape 2 - noter les actions'!A349</f>
        <v>0</v>
      </c>
      <c r="B348" s="5">
        <f>'Etape 2 - noter les actions'!D349</f>
        <v>0</v>
      </c>
      <c r="C348" s="3" t="str">
        <f>IFERROR(VLOOKUP('Etape 2 - noter les actions'!E349,'Changer les paramètres'!$B$11:$C$15,2,FALSE),"")</f>
        <v/>
      </c>
      <c r="D348" s="3" t="str">
        <f>IFERROR(VLOOKUP('Etape 2 - noter les actions'!F349,'Changer les paramètres'!$D$11:$E$15,2,FALSE),"")</f>
        <v/>
      </c>
      <c r="E348" s="3" t="str">
        <f>IFERROR(VLOOKUP('Etape 2 - noter les actions'!G349,'Changer les paramètres'!$F$11:$G$15,2,FALSE),"")</f>
        <v/>
      </c>
      <c r="F348" s="3" t="str">
        <f>IFERROR(VLOOKUP('Etape 2 - noter les actions'!H349,'Changer les paramètres'!$H$11:$I$15,2,FALSE),"")</f>
        <v/>
      </c>
      <c r="G348" s="3" t="str">
        <f>IFERROR(VLOOKUP('Etape 2 - noter les actions'!I349,'Changer les paramètres'!$J$11:$K$15,2,FALSE),"")</f>
        <v/>
      </c>
      <c r="H348" s="3" t="str">
        <f>IFERROR(VLOOKUP('Etape 2 - noter les actions'!J349,'Changer les paramètres'!$L$11:$M$15,2,FALSE),"")</f>
        <v/>
      </c>
      <c r="I348" s="5">
        <f>IFERROR(C348*'Changer les paramètres'!$D$18+D348*'Changer les paramètres'!$D$19+E348*'Changer les paramètres'!$D$20+F348*'Changer les paramètres'!$D$21+G348*'Changer les paramètres'!$D$22+H348*'Changer les paramètres'!$D$23,0)</f>
        <v>0</v>
      </c>
      <c r="J348" s="6" t="str">
        <f>IF('Etape 2 - noter les actions'!M349="","",IF('Etape 2 - noter les actions'!M349="POSITIF",1,IF('Etape 2 - noter les actions'!M349="NEGATIF",-1,0)))</f>
        <v/>
      </c>
      <c r="K348" s="6" t="str">
        <f>IF('Etape 2 - noter les actions'!N349="","",IF('Etape 2 - noter les actions'!N349="POSITIF",1,IF('Etape 2 - noter les actions'!N349="NEGATIF",-1,0)))</f>
        <v/>
      </c>
      <c r="L348" s="6" t="str">
        <f>IF('Etape 2 - noter les actions'!O349="","",IF('Etape 2 - noter les actions'!O349="POSITIF",1,IF('Etape 2 - noter les actions'!O349="NEGATIF",-1,0)))</f>
        <v/>
      </c>
      <c r="M348" s="6" t="str">
        <f>IF('Etape 2 - noter les actions'!P349="","",IF('Etape 2 - noter les actions'!P349="POSITIF",1,IF('Etape 2 - noter les actions'!P349="NEGATIF",-1,0)))</f>
        <v/>
      </c>
      <c r="N348" s="6" t="str">
        <f>IF('Etape 2 - noter les actions'!Q349="","",IF('Etape 2 - noter les actions'!Q349="POSITIF",1,IF('Etape 2 - noter les actions'!Q349="NEGATIF",-1,0)))</f>
        <v/>
      </c>
      <c r="O348" s="6" t="str">
        <f>IF('Etape 2 - noter les actions'!R349="","",IF('Etape 2 - noter les actions'!R349="POSITIF",1,IF('Etape 2 - noter les actions'!R349="NEGATIF",-1,0)))</f>
        <v/>
      </c>
      <c r="P348" s="6" t="str">
        <f>IF('Etape 2 - noter les actions'!S349="","",IF('Etape 2 - noter les actions'!S349="POSITIF",1,IF('Etape 2 - noter les actions'!S349="NEGATIF",-1,0)))</f>
        <v/>
      </c>
      <c r="Q348" s="6">
        <f t="shared" si="6"/>
        <v>0</v>
      </c>
    </row>
    <row r="349" spans="1:17" x14ac:dyDescent="0.25">
      <c r="A349" s="3">
        <f>'Etape 2 - noter les actions'!A350</f>
        <v>0</v>
      </c>
      <c r="B349" s="5">
        <f>'Etape 2 - noter les actions'!D350</f>
        <v>0</v>
      </c>
      <c r="C349" s="3" t="str">
        <f>IFERROR(VLOOKUP('Etape 2 - noter les actions'!E350,'Changer les paramètres'!$B$11:$C$15,2,FALSE),"")</f>
        <v/>
      </c>
      <c r="D349" s="3" t="str">
        <f>IFERROR(VLOOKUP('Etape 2 - noter les actions'!F350,'Changer les paramètres'!$D$11:$E$15,2,FALSE),"")</f>
        <v/>
      </c>
      <c r="E349" s="3" t="str">
        <f>IFERROR(VLOOKUP('Etape 2 - noter les actions'!G350,'Changer les paramètres'!$F$11:$G$15,2,FALSE),"")</f>
        <v/>
      </c>
      <c r="F349" s="3" t="str">
        <f>IFERROR(VLOOKUP('Etape 2 - noter les actions'!H350,'Changer les paramètres'!$H$11:$I$15,2,FALSE),"")</f>
        <v/>
      </c>
      <c r="G349" s="3" t="str">
        <f>IFERROR(VLOOKUP('Etape 2 - noter les actions'!I350,'Changer les paramètres'!$J$11:$K$15,2,FALSE),"")</f>
        <v/>
      </c>
      <c r="H349" s="3" t="str">
        <f>IFERROR(VLOOKUP('Etape 2 - noter les actions'!J350,'Changer les paramètres'!$L$11:$M$15,2,FALSE),"")</f>
        <v/>
      </c>
      <c r="I349" s="5">
        <f>IFERROR(C349*'Changer les paramètres'!$D$18+D349*'Changer les paramètres'!$D$19+E349*'Changer les paramètres'!$D$20+F349*'Changer les paramètres'!$D$21+G349*'Changer les paramètres'!$D$22+H349*'Changer les paramètres'!$D$23,0)</f>
        <v>0</v>
      </c>
      <c r="J349" s="6" t="str">
        <f>IF('Etape 2 - noter les actions'!M350="","",IF('Etape 2 - noter les actions'!M350="POSITIF",1,IF('Etape 2 - noter les actions'!M350="NEGATIF",-1,0)))</f>
        <v/>
      </c>
      <c r="K349" s="6" t="str">
        <f>IF('Etape 2 - noter les actions'!N350="","",IF('Etape 2 - noter les actions'!N350="POSITIF",1,IF('Etape 2 - noter les actions'!N350="NEGATIF",-1,0)))</f>
        <v/>
      </c>
      <c r="L349" s="6" t="str">
        <f>IF('Etape 2 - noter les actions'!O350="","",IF('Etape 2 - noter les actions'!O350="POSITIF",1,IF('Etape 2 - noter les actions'!O350="NEGATIF",-1,0)))</f>
        <v/>
      </c>
      <c r="M349" s="6" t="str">
        <f>IF('Etape 2 - noter les actions'!P350="","",IF('Etape 2 - noter les actions'!P350="POSITIF",1,IF('Etape 2 - noter les actions'!P350="NEGATIF",-1,0)))</f>
        <v/>
      </c>
      <c r="N349" s="6" t="str">
        <f>IF('Etape 2 - noter les actions'!Q350="","",IF('Etape 2 - noter les actions'!Q350="POSITIF",1,IF('Etape 2 - noter les actions'!Q350="NEGATIF",-1,0)))</f>
        <v/>
      </c>
      <c r="O349" s="6" t="str">
        <f>IF('Etape 2 - noter les actions'!R350="","",IF('Etape 2 - noter les actions'!R350="POSITIF",1,IF('Etape 2 - noter les actions'!R350="NEGATIF",-1,0)))</f>
        <v/>
      </c>
      <c r="P349" s="6" t="str">
        <f>IF('Etape 2 - noter les actions'!S350="","",IF('Etape 2 - noter les actions'!S350="POSITIF",1,IF('Etape 2 - noter les actions'!S350="NEGATIF",-1,0)))</f>
        <v/>
      </c>
      <c r="Q349" s="6">
        <f t="shared" si="6"/>
        <v>0</v>
      </c>
    </row>
    <row r="350" spans="1:17" x14ac:dyDescent="0.25">
      <c r="A350" s="3">
        <f>'Etape 2 - noter les actions'!A351</f>
        <v>0</v>
      </c>
      <c r="B350" s="5">
        <f>'Etape 2 - noter les actions'!D351</f>
        <v>0</v>
      </c>
      <c r="C350" s="3" t="str">
        <f>IFERROR(VLOOKUP('Etape 2 - noter les actions'!E351,'Changer les paramètres'!$B$11:$C$15,2,FALSE),"")</f>
        <v/>
      </c>
      <c r="D350" s="3" t="str">
        <f>IFERROR(VLOOKUP('Etape 2 - noter les actions'!F351,'Changer les paramètres'!$D$11:$E$15,2,FALSE),"")</f>
        <v/>
      </c>
      <c r="E350" s="3" t="str">
        <f>IFERROR(VLOOKUP('Etape 2 - noter les actions'!G351,'Changer les paramètres'!$F$11:$G$15,2,FALSE),"")</f>
        <v/>
      </c>
      <c r="F350" s="3" t="str">
        <f>IFERROR(VLOOKUP('Etape 2 - noter les actions'!H351,'Changer les paramètres'!$H$11:$I$15,2,FALSE),"")</f>
        <v/>
      </c>
      <c r="G350" s="3" t="str">
        <f>IFERROR(VLOOKUP('Etape 2 - noter les actions'!I351,'Changer les paramètres'!$J$11:$K$15,2,FALSE),"")</f>
        <v/>
      </c>
      <c r="H350" s="3" t="str">
        <f>IFERROR(VLOOKUP('Etape 2 - noter les actions'!J351,'Changer les paramètres'!$L$11:$M$15,2,FALSE),"")</f>
        <v/>
      </c>
      <c r="I350" s="5">
        <f>IFERROR(C350*'Changer les paramètres'!$D$18+D350*'Changer les paramètres'!$D$19+E350*'Changer les paramètres'!$D$20+F350*'Changer les paramètres'!$D$21+G350*'Changer les paramètres'!$D$22+H350*'Changer les paramètres'!$D$23,0)</f>
        <v>0</v>
      </c>
      <c r="J350" s="6" t="str">
        <f>IF('Etape 2 - noter les actions'!M351="","",IF('Etape 2 - noter les actions'!M351="POSITIF",1,IF('Etape 2 - noter les actions'!M351="NEGATIF",-1,0)))</f>
        <v/>
      </c>
      <c r="K350" s="6" t="str">
        <f>IF('Etape 2 - noter les actions'!N351="","",IF('Etape 2 - noter les actions'!N351="POSITIF",1,IF('Etape 2 - noter les actions'!N351="NEGATIF",-1,0)))</f>
        <v/>
      </c>
      <c r="L350" s="6" t="str">
        <f>IF('Etape 2 - noter les actions'!O351="","",IF('Etape 2 - noter les actions'!O351="POSITIF",1,IF('Etape 2 - noter les actions'!O351="NEGATIF",-1,0)))</f>
        <v/>
      </c>
      <c r="M350" s="6" t="str">
        <f>IF('Etape 2 - noter les actions'!P351="","",IF('Etape 2 - noter les actions'!P351="POSITIF",1,IF('Etape 2 - noter les actions'!P351="NEGATIF",-1,0)))</f>
        <v/>
      </c>
      <c r="N350" s="6" t="str">
        <f>IF('Etape 2 - noter les actions'!Q351="","",IF('Etape 2 - noter les actions'!Q351="POSITIF",1,IF('Etape 2 - noter les actions'!Q351="NEGATIF",-1,0)))</f>
        <v/>
      </c>
      <c r="O350" s="6" t="str">
        <f>IF('Etape 2 - noter les actions'!R351="","",IF('Etape 2 - noter les actions'!R351="POSITIF",1,IF('Etape 2 - noter les actions'!R351="NEGATIF",-1,0)))</f>
        <v/>
      </c>
      <c r="P350" s="6" t="str">
        <f>IF('Etape 2 - noter les actions'!S351="","",IF('Etape 2 - noter les actions'!S351="POSITIF",1,IF('Etape 2 - noter les actions'!S351="NEGATIF",-1,0)))</f>
        <v/>
      </c>
      <c r="Q350" s="6">
        <f t="shared" si="6"/>
        <v>0</v>
      </c>
    </row>
    <row r="351" spans="1:17" x14ac:dyDescent="0.25">
      <c r="A351" s="3">
        <f>'Etape 2 - noter les actions'!A352</f>
        <v>0</v>
      </c>
      <c r="B351" s="5">
        <f>'Etape 2 - noter les actions'!D352</f>
        <v>0</v>
      </c>
      <c r="C351" s="3" t="str">
        <f>IFERROR(VLOOKUP('Etape 2 - noter les actions'!E352,'Changer les paramètres'!$B$11:$C$15,2,FALSE),"")</f>
        <v/>
      </c>
      <c r="D351" s="3" t="str">
        <f>IFERROR(VLOOKUP('Etape 2 - noter les actions'!F352,'Changer les paramètres'!$D$11:$E$15,2,FALSE),"")</f>
        <v/>
      </c>
      <c r="E351" s="3" t="str">
        <f>IFERROR(VLOOKUP('Etape 2 - noter les actions'!G352,'Changer les paramètres'!$F$11:$G$15,2,FALSE),"")</f>
        <v/>
      </c>
      <c r="F351" s="3" t="str">
        <f>IFERROR(VLOOKUP('Etape 2 - noter les actions'!H352,'Changer les paramètres'!$H$11:$I$15,2,FALSE),"")</f>
        <v/>
      </c>
      <c r="G351" s="3" t="str">
        <f>IFERROR(VLOOKUP('Etape 2 - noter les actions'!I352,'Changer les paramètres'!$J$11:$K$15,2,FALSE),"")</f>
        <v/>
      </c>
      <c r="H351" s="3" t="str">
        <f>IFERROR(VLOOKUP('Etape 2 - noter les actions'!J352,'Changer les paramètres'!$L$11:$M$15,2,FALSE),"")</f>
        <v/>
      </c>
      <c r="I351" s="5">
        <f>IFERROR(C351*'Changer les paramètres'!$D$18+D351*'Changer les paramètres'!$D$19+E351*'Changer les paramètres'!$D$20+F351*'Changer les paramètres'!$D$21+G351*'Changer les paramètres'!$D$22+H351*'Changer les paramètres'!$D$23,0)</f>
        <v>0</v>
      </c>
      <c r="J351" s="6" t="str">
        <f>IF('Etape 2 - noter les actions'!M352="","",IF('Etape 2 - noter les actions'!M352="POSITIF",1,IF('Etape 2 - noter les actions'!M352="NEGATIF",-1,0)))</f>
        <v/>
      </c>
      <c r="K351" s="6" t="str">
        <f>IF('Etape 2 - noter les actions'!N352="","",IF('Etape 2 - noter les actions'!N352="POSITIF",1,IF('Etape 2 - noter les actions'!N352="NEGATIF",-1,0)))</f>
        <v/>
      </c>
      <c r="L351" s="6" t="str">
        <f>IF('Etape 2 - noter les actions'!O352="","",IF('Etape 2 - noter les actions'!O352="POSITIF",1,IF('Etape 2 - noter les actions'!O352="NEGATIF",-1,0)))</f>
        <v/>
      </c>
      <c r="M351" s="6" t="str">
        <f>IF('Etape 2 - noter les actions'!P352="","",IF('Etape 2 - noter les actions'!P352="POSITIF",1,IF('Etape 2 - noter les actions'!P352="NEGATIF",-1,0)))</f>
        <v/>
      </c>
      <c r="N351" s="6" t="str">
        <f>IF('Etape 2 - noter les actions'!Q352="","",IF('Etape 2 - noter les actions'!Q352="POSITIF",1,IF('Etape 2 - noter les actions'!Q352="NEGATIF",-1,0)))</f>
        <v/>
      </c>
      <c r="O351" s="6" t="str">
        <f>IF('Etape 2 - noter les actions'!R352="","",IF('Etape 2 - noter les actions'!R352="POSITIF",1,IF('Etape 2 - noter les actions'!R352="NEGATIF",-1,0)))</f>
        <v/>
      </c>
      <c r="P351" s="6" t="str">
        <f>IF('Etape 2 - noter les actions'!S352="","",IF('Etape 2 - noter les actions'!S352="POSITIF",1,IF('Etape 2 - noter les actions'!S352="NEGATIF",-1,0)))</f>
        <v/>
      </c>
      <c r="Q351" s="6">
        <f t="shared" si="6"/>
        <v>0</v>
      </c>
    </row>
    <row r="352" spans="1:17" x14ac:dyDescent="0.25">
      <c r="A352" s="3">
        <f>'Etape 2 - noter les actions'!A353</f>
        <v>0</v>
      </c>
      <c r="B352" s="5">
        <f>'Etape 2 - noter les actions'!D353</f>
        <v>0</v>
      </c>
      <c r="C352" s="3" t="str">
        <f>IFERROR(VLOOKUP('Etape 2 - noter les actions'!E353,'Changer les paramètres'!$B$11:$C$15,2,FALSE),"")</f>
        <v/>
      </c>
      <c r="D352" s="3" t="str">
        <f>IFERROR(VLOOKUP('Etape 2 - noter les actions'!F353,'Changer les paramètres'!$D$11:$E$15,2,FALSE),"")</f>
        <v/>
      </c>
      <c r="E352" s="3" t="str">
        <f>IFERROR(VLOOKUP('Etape 2 - noter les actions'!G353,'Changer les paramètres'!$F$11:$G$15,2,FALSE),"")</f>
        <v/>
      </c>
      <c r="F352" s="3" t="str">
        <f>IFERROR(VLOOKUP('Etape 2 - noter les actions'!H353,'Changer les paramètres'!$H$11:$I$15,2,FALSE),"")</f>
        <v/>
      </c>
      <c r="G352" s="3" t="str">
        <f>IFERROR(VLOOKUP('Etape 2 - noter les actions'!I353,'Changer les paramètres'!$J$11:$K$15,2,FALSE),"")</f>
        <v/>
      </c>
      <c r="H352" s="3" t="str">
        <f>IFERROR(VLOOKUP('Etape 2 - noter les actions'!J353,'Changer les paramètres'!$L$11:$M$15,2,FALSE),"")</f>
        <v/>
      </c>
      <c r="I352" s="5">
        <f>IFERROR(C352*'Changer les paramètres'!$D$18+D352*'Changer les paramètres'!$D$19+E352*'Changer les paramètres'!$D$20+F352*'Changer les paramètres'!$D$21+G352*'Changer les paramètres'!$D$22+H352*'Changer les paramètres'!$D$23,0)</f>
        <v>0</v>
      </c>
      <c r="J352" s="6" t="str">
        <f>IF('Etape 2 - noter les actions'!M353="","",IF('Etape 2 - noter les actions'!M353="POSITIF",1,IF('Etape 2 - noter les actions'!M353="NEGATIF",-1,0)))</f>
        <v/>
      </c>
      <c r="K352" s="6" t="str">
        <f>IF('Etape 2 - noter les actions'!N353="","",IF('Etape 2 - noter les actions'!N353="POSITIF",1,IF('Etape 2 - noter les actions'!N353="NEGATIF",-1,0)))</f>
        <v/>
      </c>
      <c r="L352" s="6" t="str">
        <f>IF('Etape 2 - noter les actions'!O353="","",IF('Etape 2 - noter les actions'!O353="POSITIF",1,IF('Etape 2 - noter les actions'!O353="NEGATIF",-1,0)))</f>
        <v/>
      </c>
      <c r="M352" s="6" t="str">
        <f>IF('Etape 2 - noter les actions'!P353="","",IF('Etape 2 - noter les actions'!P353="POSITIF",1,IF('Etape 2 - noter les actions'!P353="NEGATIF",-1,0)))</f>
        <v/>
      </c>
      <c r="N352" s="6" t="str">
        <f>IF('Etape 2 - noter les actions'!Q353="","",IF('Etape 2 - noter les actions'!Q353="POSITIF",1,IF('Etape 2 - noter les actions'!Q353="NEGATIF",-1,0)))</f>
        <v/>
      </c>
      <c r="O352" s="6" t="str">
        <f>IF('Etape 2 - noter les actions'!R353="","",IF('Etape 2 - noter les actions'!R353="POSITIF",1,IF('Etape 2 - noter les actions'!R353="NEGATIF",-1,0)))</f>
        <v/>
      </c>
      <c r="P352" s="6" t="str">
        <f>IF('Etape 2 - noter les actions'!S353="","",IF('Etape 2 - noter les actions'!S353="POSITIF",1,IF('Etape 2 - noter les actions'!S353="NEGATIF",-1,0)))</f>
        <v/>
      </c>
      <c r="Q352" s="6">
        <f t="shared" si="6"/>
        <v>0</v>
      </c>
    </row>
    <row r="353" spans="1:17" x14ac:dyDescent="0.25">
      <c r="A353" s="3">
        <f>'Etape 2 - noter les actions'!A354</f>
        <v>0</v>
      </c>
      <c r="B353" s="5">
        <f>'Etape 2 - noter les actions'!D354</f>
        <v>0</v>
      </c>
      <c r="C353" s="3" t="str">
        <f>IFERROR(VLOOKUP('Etape 2 - noter les actions'!E354,'Changer les paramètres'!$B$11:$C$15,2,FALSE),"")</f>
        <v/>
      </c>
      <c r="D353" s="3" t="str">
        <f>IFERROR(VLOOKUP('Etape 2 - noter les actions'!F354,'Changer les paramètres'!$D$11:$E$15,2,FALSE),"")</f>
        <v/>
      </c>
      <c r="E353" s="3" t="str">
        <f>IFERROR(VLOOKUP('Etape 2 - noter les actions'!G354,'Changer les paramètres'!$F$11:$G$15,2,FALSE),"")</f>
        <v/>
      </c>
      <c r="F353" s="3" t="str">
        <f>IFERROR(VLOOKUP('Etape 2 - noter les actions'!H354,'Changer les paramètres'!$H$11:$I$15,2,FALSE),"")</f>
        <v/>
      </c>
      <c r="G353" s="3" t="str">
        <f>IFERROR(VLOOKUP('Etape 2 - noter les actions'!I354,'Changer les paramètres'!$J$11:$K$15,2,FALSE),"")</f>
        <v/>
      </c>
      <c r="H353" s="3" t="str">
        <f>IFERROR(VLOOKUP('Etape 2 - noter les actions'!J354,'Changer les paramètres'!$L$11:$M$15,2,FALSE),"")</f>
        <v/>
      </c>
      <c r="I353" s="5">
        <f>IFERROR(C353*'Changer les paramètres'!$D$18+D353*'Changer les paramètres'!$D$19+E353*'Changer les paramètres'!$D$20+F353*'Changer les paramètres'!$D$21+G353*'Changer les paramètres'!$D$22+H353*'Changer les paramètres'!$D$23,0)</f>
        <v>0</v>
      </c>
      <c r="J353" s="6" t="str">
        <f>IF('Etape 2 - noter les actions'!M354="","",IF('Etape 2 - noter les actions'!M354="POSITIF",1,IF('Etape 2 - noter les actions'!M354="NEGATIF",-1,0)))</f>
        <v/>
      </c>
      <c r="K353" s="6" t="str">
        <f>IF('Etape 2 - noter les actions'!N354="","",IF('Etape 2 - noter les actions'!N354="POSITIF",1,IF('Etape 2 - noter les actions'!N354="NEGATIF",-1,0)))</f>
        <v/>
      </c>
      <c r="L353" s="6" t="str">
        <f>IF('Etape 2 - noter les actions'!O354="","",IF('Etape 2 - noter les actions'!O354="POSITIF",1,IF('Etape 2 - noter les actions'!O354="NEGATIF",-1,0)))</f>
        <v/>
      </c>
      <c r="M353" s="6" t="str">
        <f>IF('Etape 2 - noter les actions'!P354="","",IF('Etape 2 - noter les actions'!P354="POSITIF",1,IF('Etape 2 - noter les actions'!P354="NEGATIF",-1,0)))</f>
        <v/>
      </c>
      <c r="N353" s="6" t="str">
        <f>IF('Etape 2 - noter les actions'!Q354="","",IF('Etape 2 - noter les actions'!Q354="POSITIF",1,IF('Etape 2 - noter les actions'!Q354="NEGATIF",-1,0)))</f>
        <v/>
      </c>
      <c r="O353" s="6" t="str">
        <f>IF('Etape 2 - noter les actions'!R354="","",IF('Etape 2 - noter les actions'!R354="POSITIF",1,IF('Etape 2 - noter les actions'!R354="NEGATIF",-1,0)))</f>
        <v/>
      </c>
      <c r="P353" s="6" t="str">
        <f>IF('Etape 2 - noter les actions'!S354="","",IF('Etape 2 - noter les actions'!S354="POSITIF",1,IF('Etape 2 - noter les actions'!S354="NEGATIF",-1,0)))</f>
        <v/>
      </c>
      <c r="Q353" s="6">
        <f t="shared" si="6"/>
        <v>0</v>
      </c>
    </row>
    <row r="354" spans="1:17" x14ac:dyDescent="0.25">
      <c r="A354" s="3">
        <f>'Etape 2 - noter les actions'!A355</f>
        <v>0</v>
      </c>
      <c r="B354" s="5">
        <f>'Etape 2 - noter les actions'!D355</f>
        <v>0</v>
      </c>
      <c r="C354" s="3" t="str">
        <f>IFERROR(VLOOKUP('Etape 2 - noter les actions'!E355,'Changer les paramètres'!$B$11:$C$15,2,FALSE),"")</f>
        <v/>
      </c>
      <c r="D354" s="3" t="str">
        <f>IFERROR(VLOOKUP('Etape 2 - noter les actions'!F355,'Changer les paramètres'!$D$11:$E$15,2,FALSE),"")</f>
        <v/>
      </c>
      <c r="E354" s="3" t="str">
        <f>IFERROR(VLOOKUP('Etape 2 - noter les actions'!G355,'Changer les paramètres'!$F$11:$G$15,2,FALSE),"")</f>
        <v/>
      </c>
      <c r="F354" s="3" t="str">
        <f>IFERROR(VLOOKUP('Etape 2 - noter les actions'!H355,'Changer les paramètres'!$H$11:$I$15,2,FALSE),"")</f>
        <v/>
      </c>
      <c r="G354" s="3" t="str">
        <f>IFERROR(VLOOKUP('Etape 2 - noter les actions'!I355,'Changer les paramètres'!$J$11:$K$15,2,FALSE),"")</f>
        <v/>
      </c>
      <c r="H354" s="3" t="str">
        <f>IFERROR(VLOOKUP('Etape 2 - noter les actions'!J355,'Changer les paramètres'!$L$11:$M$15,2,FALSE),"")</f>
        <v/>
      </c>
      <c r="I354" s="5">
        <f>IFERROR(C354*'Changer les paramètres'!$D$18+D354*'Changer les paramètres'!$D$19+E354*'Changer les paramètres'!$D$20+F354*'Changer les paramètres'!$D$21+G354*'Changer les paramètres'!$D$22+H354*'Changer les paramètres'!$D$23,0)</f>
        <v>0</v>
      </c>
      <c r="J354" s="6" t="str">
        <f>IF('Etape 2 - noter les actions'!M355="","",IF('Etape 2 - noter les actions'!M355="POSITIF",1,IF('Etape 2 - noter les actions'!M355="NEGATIF",-1,0)))</f>
        <v/>
      </c>
      <c r="K354" s="6" t="str">
        <f>IF('Etape 2 - noter les actions'!N355="","",IF('Etape 2 - noter les actions'!N355="POSITIF",1,IF('Etape 2 - noter les actions'!N355="NEGATIF",-1,0)))</f>
        <v/>
      </c>
      <c r="L354" s="6" t="str">
        <f>IF('Etape 2 - noter les actions'!O355="","",IF('Etape 2 - noter les actions'!O355="POSITIF",1,IF('Etape 2 - noter les actions'!O355="NEGATIF",-1,0)))</f>
        <v/>
      </c>
      <c r="M354" s="6" t="str">
        <f>IF('Etape 2 - noter les actions'!P355="","",IF('Etape 2 - noter les actions'!P355="POSITIF",1,IF('Etape 2 - noter les actions'!P355="NEGATIF",-1,0)))</f>
        <v/>
      </c>
      <c r="N354" s="6" t="str">
        <f>IF('Etape 2 - noter les actions'!Q355="","",IF('Etape 2 - noter les actions'!Q355="POSITIF",1,IF('Etape 2 - noter les actions'!Q355="NEGATIF",-1,0)))</f>
        <v/>
      </c>
      <c r="O354" s="6" t="str">
        <f>IF('Etape 2 - noter les actions'!R355="","",IF('Etape 2 - noter les actions'!R355="POSITIF",1,IF('Etape 2 - noter les actions'!R355="NEGATIF",-1,0)))</f>
        <v/>
      </c>
      <c r="P354" s="6" t="str">
        <f>IF('Etape 2 - noter les actions'!S355="","",IF('Etape 2 - noter les actions'!S355="POSITIF",1,IF('Etape 2 - noter les actions'!S355="NEGATIF",-1,0)))</f>
        <v/>
      </c>
      <c r="Q354" s="6">
        <f t="shared" si="6"/>
        <v>0</v>
      </c>
    </row>
    <row r="355" spans="1:17" x14ac:dyDescent="0.25">
      <c r="A355" s="3">
        <f>'Etape 2 - noter les actions'!A356</f>
        <v>0</v>
      </c>
      <c r="B355" s="5">
        <f>'Etape 2 - noter les actions'!D356</f>
        <v>0</v>
      </c>
      <c r="C355" s="3" t="str">
        <f>IFERROR(VLOOKUP('Etape 2 - noter les actions'!E356,'Changer les paramètres'!$B$11:$C$15,2,FALSE),"")</f>
        <v/>
      </c>
      <c r="D355" s="3" t="str">
        <f>IFERROR(VLOOKUP('Etape 2 - noter les actions'!F356,'Changer les paramètres'!$D$11:$E$15,2,FALSE),"")</f>
        <v/>
      </c>
      <c r="E355" s="3" t="str">
        <f>IFERROR(VLOOKUP('Etape 2 - noter les actions'!G356,'Changer les paramètres'!$F$11:$G$15,2,FALSE),"")</f>
        <v/>
      </c>
      <c r="F355" s="3" t="str">
        <f>IFERROR(VLOOKUP('Etape 2 - noter les actions'!H356,'Changer les paramètres'!$H$11:$I$15,2,FALSE),"")</f>
        <v/>
      </c>
      <c r="G355" s="3" t="str">
        <f>IFERROR(VLOOKUP('Etape 2 - noter les actions'!I356,'Changer les paramètres'!$J$11:$K$15,2,FALSE),"")</f>
        <v/>
      </c>
      <c r="H355" s="3" t="str">
        <f>IFERROR(VLOOKUP('Etape 2 - noter les actions'!J356,'Changer les paramètres'!$L$11:$M$15,2,FALSE),"")</f>
        <v/>
      </c>
      <c r="I355" s="5">
        <f>IFERROR(C355*'Changer les paramètres'!$D$18+D355*'Changer les paramètres'!$D$19+E355*'Changer les paramètres'!$D$20+F355*'Changer les paramètres'!$D$21+G355*'Changer les paramètres'!$D$22+H355*'Changer les paramètres'!$D$23,0)</f>
        <v>0</v>
      </c>
      <c r="J355" s="6" t="str">
        <f>IF('Etape 2 - noter les actions'!M356="","",IF('Etape 2 - noter les actions'!M356="POSITIF",1,IF('Etape 2 - noter les actions'!M356="NEGATIF",-1,0)))</f>
        <v/>
      </c>
      <c r="K355" s="6" t="str">
        <f>IF('Etape 2 - noter les actions'!N356="","",IF('Etape 2 - noter les actions'!N356="POSITIF",1,IF('Etape 2 - noter les actions'!N356="NEGATIF",-1,0)))</f>
        <v/>
      </c>
      <c r="L355" s="6" t="str">
        <f>IF('Etape 2 - noter les actions'!O356="","",IF('Etape 2 - noter les actions'!O356="POSITIF",1,IF('Etape 2 - noter les actions'!O356="NEGATIF",-1,0)))</f>
        <v/>
      </c>
      <c r="M355" s="6" t="str">
        <f>IF('Etape 2 - noter les actions'!P356="","",IF('Etape 2 - noter les actions'!P356="POSITIF",1,IF('Etape 2 - noter les actions'!P356="NEGATIF",-1,0)))</f>
        <v/>
      </c>
      <c r="N355" s="6" t="str">
        <f>IF('Etape 2 - noter les actions'!Q356="","",IF('Etape 2 - noter les actions'!Q356="POSITIF",1,IF('Etape 2 - noter les actions'!Q356="NEGATIF",-1,0)))</f>
        <v/>
      </c>
      <c r="O355" s="6" t="str">
        <f>IF('Etape 2 - noter les actions'!R356="","",IF('Etape 2 - noter les actions'!R356="POSITIF",1,IF('Etape 2 - noter les actions'!R356="NEGATIF",-1,0)))</f>
        <v/>
      </c>
      <c r="P355" s="6" t="str">
        <f>IF('Etape 2 - noter les actions'!S356="","",IF('Etape 2 - noter les actions'!S356="POSITIF",1,IF('Etape 2 - noter les actions'!S356="NEGATIF",-1,0)))</f>
        <v/>
      </c>
      <c r="Q355" s="6">
        <f t="shared" si="6"/>
        <v>0</v>
      </c>
    </row>
    <row r="356" spans="1:17" x14ac:dyDescent="0.25">
      <c r="A356" s="3">
        <f>'Etape 2 - noter les actions'!A357</f>
        <v>0</v>
      </c>
      <c r="B356" s="5">
        <f>'Etape 2 - noter les actions'!D357</f>
        <v>0</v>
      </c>
      <c r="C356" s="3" t="str">
        <f>IFERROR(VLOOKUP('Etape 2 - noter les actions'!E357,'Changer les paramètres'!$B$11:$C$15,2,FALSE),"")</f>
        <v/>
      </c>
      <c r="D356" s="3" t="str">
        <f>IFERROR(VLOOKUP('Etape 2 - noter les actions'!F357,'Changer les paramètres'!$D$11:$E$15,2,FALSE),"")</f>
        <v/>
      </c>
      <c r="E356" s="3" t="str">
        <f>IFERROR(VLOOKUP('Etape 2 - noter les actions'!G357,'Changer les paramètres'!$F$11:$G$15,2,FALSE),"")</f>
        <v/>
      </c>
      <c r="F356" s="3" t="str">
        <f>IFERROR(VLOOKUP('Etape 2 - noter les actions'!H357,'Changer les paramètres'!$H$11:$I$15,2,FALSE),"")</f>
        <v/>
      </c>
      <c r="G356" s="3" t="str">
        <f>IFERROR(VLOOKUP('Etape 2 - noter les actions'!I357,'Changer les paramètres'!$J$11:$K$15,2,FALSE),"")</f>
        <v/>
      </c>
      <c r="H356" s="3" t="str">
        <f>IFERROR(VLOOKUP('Etape 2 - noter les actions'!J357,'Changer les paramètres'!$L$11:$M$15,2,FALSE),"")</f>
        <v/>
      </c>
      <c r="I356" s="5">
        <f>IFERROR(C356*'Changer les paramètres'!$D$18+D356*'Changer les paramètres'!$D$19+E356*'Changer les paramètres'!$D$20+F356*'Changer les paramètres'!$D$21+G356*'Changer les paramètres'!$D$22+H356*'Changer les paramètres'!$D$23,0)</f>
        <v>0</v>
      </c>
      <c r="J356" s="6" t="str">
        <f>IF('Etape 2 - noter les actions'!M357="","",IF('Etape 2 - noter les actions'!M357="POSITIF",1,IF('Etape 2 - noter les actions'!M357="NEGATIF",-1,0)))</f>
        <v/>
      </c>
      <c r="K356" s="6" t="str">
        <f>IF('Etape 2 - noter les actions'!N357="","",IF('Etape 2 - noter les actions'!N357="POSITIF",1,IF('Etape 2 - noter les actions'!N357="NEGATIF",-1,0)))</f>
        <v/>
      </c>
      <c r="L356" s="6" t="str">
        <f>IF('Etape 2 - noter les actions'!O357="","",IF('Etape 2 - noter les actions'!O357="POSITIF",1,IF('Etape 2 - noter les actions'!O357="NEGATIF",-1,0)))</f>
        <v/>
      </c>
      <c r="M356" s="6" t="str">
        <f>IF('Etape 2 - noter les actions'!P357="","",IF('Etape 2 - noter les actions'!P357="POSITIF",1,IF('Etape 2 - noter les actions'!P357="NEGATIF",-1,0)))</f>
        <v/>
      </c>
      <c r="N356" s="6" t="str">
        <f>IF('Etape 2 - noter les actions'!Q357="","",IF('Etape 2 - noter les actions'!Q357="POSITIF",1,IF('Etape 2 - noter les actions'!Q357="NEGATIF",-1,0)))</f>
        <v/>
      </c>
      <c r="O356" s="6" t="str">
        <f>IF('Etape 2 - noter les actions'!R357="","",IF('Etape 2 - noter les actions'!R357="POSITIF",1,IF('Etape 2 - noter les actions'!R357="NEGATIF",-1,0)))</f>
        <v/>
      </c>
      <c r="P356" s="6" t="str">
        <f>IF('Etape 2 - noter les actions'!S357="","",IF('Etape 2 - noter les actions'!S357="POSITIF",1,IF('Etape 2 - noter les actions'!S357="NEGATIF",-1,0)))</f>
        <v/>
      </c>
      <c r="Q356" s="6">
        <f t="shared" si="6"/>
        <v>0</v>
      </c>
    </row>
    <row r="357" spans="1:17" x14ac:dyDescent="0.25">
      <c r="A357" s="3">
        <f>'Etape 2 - noter les actions'!A358</f>
        <v>0</v>
      </c>
      <c r="B357" s="5">
        <f>'Etape 2 - noter les actions'!D358</f>
        <v>0</v>
      </c>
      <c r="C357" s="3" t="str">
        <f>IFERROR(VLOOKUP('Etape 2 - noter les actions'!E358,'Changer les paramètres'!$B$11:$C$15,2,FALSE),"")</f>
        <v/>
      </c>
      <c r="D357" s="3" t="str">
        <f>IFERROR(VLOOKUP('Etape 2 - noter les actions'!F358,'Changer les paramètres'!$D$11:$E$15,2,FALSE),"")</f>
        <v/>
      </c>
      <c r="E357" s="3" t="str">
        <f>IFERROR(VLOOKUP('Etape 2 - noter les actions'!G358,'Changer les paramètres'!$F$11:$G$15,2,FALSE),"")</f>
        <v/>
      </c>
      <c r="F357" s="3" t="str">
        <f>IFERROR(VLOOKUP('Etape 2 - noter les actions'!H358,'Changer les paramètres'!$H$11:$I$15,2,FALSE),"")</f>
        <v/>
      </c>
      <c r="G357" s="3" t="str">
        <f>IFERROR(VLOOKUP('Etape 2 - noter les actions'!I358,'Changer les paramètres'!$J$11:$K$15,2,FALSE),"")</f>
        <v/>
      </c>
      <c r="H357" s="3" t="str">
        <f>IFERROR(VLOOKUP('Etape 2 - noter les actions'!J358,'Changer les paramètres'!$L$11:$M$15,2,FALSE),"")</f>
        <v/>
      </c>
      <c r="I357" s="5">
        <f>IFERROR(C357*'Changer les paramètres'!$D$18+D357*'Changer les paramètres'!$D$19+E357*'Changer les paramètres'!$D$20+F357*'Changer les paramètres'!$D$21+G357*'Changer les paramètres'!$D$22+H357*'Changer les paramètres'!$D$23,0)</f>
        <v>0</v>
      </c>
      <c r="J357" s="6" t="str">
        <f>IF('Etape 2 - noter les actions'!M358="","",IF('Etape 2 - noter les actions'!M358="POSITIF",1,IF('Etape 2 - noter les actions'!M358="NEGATIF",-1,0)))</f>
        <v/>
      </c>
      <c r="K357" s="6" t="str">
        <f>IF('Etape 2 - noter les actions'!N358="","",IF('Etape 2 - noter les actions'!N358="POSITIF",1,IF('Etape 2 - noter les actions'!N358="NEGATIF",-1,0)))</f>
        <v/>
      </c>
      <c r="L357" s="6" t="str">
        <f>IF('Etape 2 - noter les actions'!O358="","",IF('Etape 2 - noter les actions'!O358="POSITIF",1,IF('Etape 2 - noter les actions'!O358="NEGATIF",-1,0)))</f>
        <v/>
      </c>
      <c r="M357" s="6" t="str">
        <f>IF('Etape 2 - noter les actions'!P358="","",IF('Etape 2 - noter les actions'!P358="POSITIF",1,IF('Etape 2 - noter les actions'!P358="NEGATIF",-1,0)))</f>
        <v/>
      </c>
      <c r="N357" s="6" t="str">
        <f>IF('Etape 2 - noter les actions'!Q358="","",IF('Etape 2 - noter les actions'!Q358="POSITIF",1,IF('Etape 2 - noter les actions'!Q358="NEGATIF",-1,0)))</f>
        <v/>
      </c>
      <c r="O357" s="6" t="str">
        <f>IF('Etape 2 - noter les actions'!R358="","",IF('Etape 2 - noter les actions'!R358="POSITIF",1,IF('Etape 2 - noter les actions'!R358="NEGATIF",-1,0)))</f>
        <v/>
      </c>
      <c r="P357" s="6" t="str">
        <f>IF('Etape 2 - noter les actions'!S358="","",IF('Etape 2 - noter les actions'!S358="POSITIF",1,IF('Etape 2 - noter les actions'!S358="NEGATIF",-1,0)))</f>
        <v/>
      </c>
      <c r="Q357" s="6">
        <f t="shared" si="6"/>
        <v>0</v>
      </c>
    </row>
    <row r="358" spans="1:17" x14ac:dyDescent="0.25">
      <c r="A358" s="3">
        <f>'Etape 2 - noter les actions'!A359</f>
        <v>0</v>
      </c>
      <c r="B358" s="5">
        <f>'Etape 2 - noter les actions'!D359</f>
        <v>0</v>
      </c>
      <c r="C358" s="3" t="str">
        <f>IFERROR(VLOOKUP('Etape 2 - noter les actions'!E359,'Changer les paramètres'!$B$11:$C$15,2,FALSE),"")</f>
        <v/>
      </c>
      <c r="D358" s="3" t="str">
        <f>IFERROR(VLOOKUP('Etape 2 - noter les actions'!F359,'Changer les paramètres'!$D$11:$E$15,2,FALSE),"")</f>
        <v/>
      </c>
      <c r="E358" s="3" t="str">
        <f>IFERROR(VLOOKUP('Etape 2 - noter les actions'!G359,'Changer les paramètres'!$F$11:$G$15,2,FALSE),"")</f>
        <v/>
      </c>
      <c r="F358" s="3" t="str">
        <f>IFERROR(VLOOKUP('Etape 2 - noter les actions'!H359,'Changer les paramètres'!$H$11:$I$15,2,FALSE),"")</f>
        <v/>
      </c>
      <c r="G358" s="3" t="str">
        <f>IFERROR(VLOOKUP('Etape 2 - noter les actions'!I359,'Changer les paramètres'!$J$11:$K$15,2,FALSE),"")</f>
        <v/>
      </c>
      <c r="H358" s="3" t="str">
        <f>IFERROR(VLOOKUP('Etape 2 - noter les actions'!J359,'Changer les paramètres'!$L$11:$M$15,2,FALSE),"")</f>
        <v/>
      </c>
      <c r="I358" s="5">
        <f>IFERROR(C358*'Changer les paramètres'!$D$18+D358*'Changer les paramètres'!$D$19+E358*'Changer les paramètres'!$D$20+F358*'Changer les paramètres'!$D$21+G358*'Changer les paramètres'!$D$22+H358*'Changer les paramètres'!$D$23,0)</f>
        <v>0</v>
      </c>
      <c r="J358" s="6" t="str">
        <f>IF('Etape 2 - noter les actions'!M359="","",IF('Etape 2 - noter les actions'!M359="POSITIF",1,IF('Etape 2 - noter les actions'!M359="NEGATIF",-1,0)))</f>
        <v/>
      </c>
      <c r="K358" s="6" t="str">
        <f>IF('Etape 2 - noter les actions'!N359="","",IF('Etape 2 - noter les actions'!N359="POSITIF",1,IF('Etape 2 - noter les actions'!N359="NEGATIF",-1,0)))</f>
        <v/>
      </c>
      <c r="L358" s="6" t="str">
        <f>IF('Etape 2 - noter les actions'!O359="","",IF('Etape 2 - noter les actions'!O359="POSITIF",1,IF('Etape 2 - noter les actions'!O359="NEGATIF",-1,0)))</f>
        <v/>
      </c>
      <c r="M358" s="6" t="str">
        <f>IF('Etape 2 - noter les actions'!P359="","",IF('Etape 2 - noter les actions'!P359="POSITIF",1,IF('Etape 2 - noter les actions'!P359="NEGATIF",-1,0)))</f>
        <v/>
      </c>
      <c r="N358" s="6" t="str">
        <f>IF('Etape 2 - noter les actions'!Q359="","",IF('Etape 2 - noter les actions'!Q359="POSITIF",1,IF('Etape 2 - noter les actions'!Q359="NEGATIF",-1,0)))</f>
        <v/>
      </c>
      <c r="O358" s="6" t="str">
        <f>IF('Etape 2 - noter les actions'!R359="","",IF('Etape 2 - noter les actions'!R359="POSITIF",1,IF('Etape 2 - noter les actions'!R359="NEGATIF",-1,0)))</f>
        <v/>
      </c>
      <c r="P358" s="6" t="str">
        <f>IF('Etape 2 - noter les actions'!S359="","",IF('Etape 2 - noter les actions'!S359="POSITIF",1,IF('Etape 2 - noter les actions'!S359="NEGATIF",-1,0)))</f>
        <v/>
      </c>
      <c r="Q358" s="6">
        <f t="shared" si="6"/>
        <v>0</v>
      </c>
    </row>
    <row r="359" spans="1:17" x14ac:dyDescent="0.25">
      <c r="A359" s="3">
        <f>'Etape 2 - noter les actions'!A360</f>
        <v>0</v>
      </c>
      <c r="B359" s="5">
        <f>'Etape 2 - noter les actions'!D360</f>
        <v>0</v>
      </c>
      <c r="C359" s="3" t="str">
        <f>IFERROR(VLOOKUP('Etape 2 - noter les actions'!E360,'Changer les paramètres'!$B$11:$C$15,2,FALSE),"")</f>
        <v/>
      </c>
      <c r="D359" s="3" t="str">
        <f>IFERROR(VLOOKUP('Etape 2 - noter les actions'!F360,'Changer les paramètres'!$D$11:$E$15,2,FALSE),"")</f>
        <v/>
      </c>
      <c r="E359" s="3" t="str">
        <f>IFERROR(VLOOKUP('Etape 2 - noter les actions'!G360,'Changer les paramètres'!$F$11:$G$15,2,FALSE),"")</f>
        <v/>
      </c>
      <c r="F359" s="3" t="str">
        <f>IFERROR(VLOOKUP('Etape 2 - noter les actions'!H360,'Changer les paramètres'!$H$11:$I$15,2,FALSE),"")</f>
        <v/>
      </c>
      <c r="G359" s="3" t="str">
        <f>IFERROR(VLOOKUP('Etape 2 - noter les actions'!I360,'Changer les paramètres'!$J$11:$K$15,2,FALSE),"")</f>
        <v/>
      </c>
      <c r="H359" s="3" t="str">
        <f>IFERROR(VLOOKUP('Etape 2 - noter les actions'!J360,'Changer les paramètres'!$L$11:$M$15,2,FALSE),"")</f>
        <v/>
      </c>
      <c r="I359" s="5">
        <f>IFERROR(C359*'Changer les paramètres'!$D$18+D359*'Changer les paramètres'!$D$19+E359*'Changer les paramètres'!$D$20+F359*'Changer les paramètres'!$D$21+G359*'Changer les paramètres'!$D$22+H359*'Changer les paramètres'!$D$23,0)</f>
        <v>0</v>
      </c>
      <c r="J359" s="6" t="str">
        <f>IF('Etape 2 - noter les actions'!M360="","",IF('Etape 2 - noter les actions'!M360="POSITIF",1,IF('Etape 2 - noter les actions'!M360="NEGATIF",-1,0)))</f>
        <v/>
      </c>
      <c r="K359" s="6" t="str">
        <f>IF('Etape 2 - noter les actions'!N360="","",IF('Etape 2 - noter les actions'!N360="POSITIF",1,IF('Etape 2 - noter les actions'!N360="NEGATIF",-1,0)))</f>
        <v/>
      </c>
      <c r="L359" s="6" t="str">
        <f>IF('Etape 2 - noter les actions'!O360="","",IF('Etape 2 - noter les actions'!O360="POSITIF",1,IF('Etape 2 - noter les actions'!O360="NEGATIF",-1,0)))</f>
        <v/>
      </c>
      <c r="M359" s="6" t="str">
        <f>IF('Etape 2 - noter les actions'!P360="","",IF('Etape 2 - noter les actions'!P360="POSITIF",1,IF('Etape 2 - noter les actions'!P360="NEGATIF",-1,0)))</f>
        <v/>
      </c>
      <c r="N359" s="6" t="str">
        <f>IF('Etape 2 - noter les actions'!Q360="","",IF('Etape 2 - noter les actions'!Q360="POSITIF",1,IF('Etape 2 - noter les actions'!Q360="NEGATIF",-1,0)))</f>
        <v/>
      </c>
      <c r="O359" s="6" t="str">
        <f>IF('Etape 2 - noter les actions'!R360="","",IF('Etape 2 - noter les actions'!R360="POSITIF",1,IF('Etape 2 - noter les actions'!R360="NEGATIF",-1,0)))</f>
        <v/>
      </c>
      <c r="P359" s="6" t="str">
        <f>IF('Etape 2 - noter les actions'!S360="","",IF('Etape 2 - noter les actions'!S360="POSITIF",1,IF('Etape 2 - noter les actions'!S360="NEGATIF",-1,0)))</f>
        <v/>
      </c>
      <c r="Q359" s="6">
        <f t="shared" si="6"/>
        <v>0</v>
      </c>
    </row>
    <row r="360" spans="1:17" x14ac:dyDescent="0.25">
      <c r="A360" s="3">
        <f>'Etape 2 - noter les actions'!A361</f>
        <v>0</v>
      </c>
      <c r="B360" s="5">
        <f>'Etape 2 - noter les actions'!D361</f>
        <v>0</v>
      </c>
      <c r="C360" s="3" t="str">
        <f>IFERROR(VLOOKUP('Etape 2 - noter les actions'!E361,'Changer les paramètres'!$B$11:$C$15,2,FALSE),"")</f>
        <v/>
      </c>
      <c r="D360" s="3" t="str">
        <f>IFERROR(VLOOKUP('Etape 2 - noter les actions'!F361,'Changer les paramètres'!$D$11:$E$15,2,FALSE),"")</f>
        <v/>
      </c>
      <c r="E360" s="3" t="str">
        <f>IFERROR(VLOOKUP('Etape 2 - noter les actions'!G361,'Changer les paramètres'!$F$11:$G$15,2,FALSE),"")</f>
        <v/>
      </c>
      <c r="F360" s="3" t="str">
        <f>IFERROR(VLOOKUP('Etape 2 - noter les actions'!H361,'Changer les paramètres'!$H$11:$I$15,2,FALSE),"")</f>
        <v/>
      </c>
      <c r="G360" s="3" t="str">
        <f>IFERROR(VLOOKUP('Etape 2 - noter les actions'!I361,'Changer les paramètres'!$J$11:$K$15,2,FALSE),"")</f>
        <v/>
      </c>
      <c r="H360" s="3" t="str">
        <f>IFERROR(VLOOKUP('Etape 2 - noter les actions'!J361,'Changer les paramètres'!$L$11:$M$15,2,FALSE),"")</f>
        <v/>
      </c>
      <c r="I360" s="5">
        <f>IFERROR(C360*'Changer les paramètres'!$D$18+D360*'Changer les paramètres'!$D$19+E360*'Changer les paramètres'!$D$20+F360*'Changer les paramètres'!$D$21+G360*'Changer les paramètres'!$D$22+H360*'Changer les paramètres'!$D$23,0)</f>
        <v>0</v>
      </c>
      <c r="J360" s="6" t="str">
        <f>IF('Etape 2 - noter les actions'!M361="","",IF('Etape 2 - noter les actions'!M361="POSITIF",1,IF('Etape 2 - noter les actions'!M361="NEGATIF",-1,0)))</f>
        <v/>
      </c>
      <c r="K360" s="6" t="str">
        <f>IF('Etape 2 - noter les actions'!N361="","",IF('Etape 2 - noter les actions'!N361="POSITIF",1,IF('Etape 2 - noter les actions'!N361="NEGATIF",-1,0)))</f>
        <v/>
      </c>
      <c r="L360" s="6" t="str">
        <f>IF('Etape 2 - noter les actions'!O361="","",IF('Etape 2 - noter les actions'!O361="POSITIF",1,IF('Etape 2 - noter les actions'!O361="NEGATIF",-1,0)))</f>
        <v/>
      </c>
      <c r="M360" s="6" t="str">
        <f>IF('Etape 2 - noter les actions'!P361="","",IF('Etape 2 - noter les actions'!P361="POSITIF",1,IF('Etape 2 - noter les actions'!P361="NEGATIF",-1,0)))</f>
        <v/>
      </c>
      <c r="N360" s="6" t="str">
        <f>IF('Etape 2 - noter les actions'!Q361="","",IF('Etape 2 - noter les actions'!Q361="POSITIF",1,IF('Etape 2 - noter les actions'!Q361="NEGATIF",-1,0)))</f>
        <v/>
      </c>
      <c r="O360" s="6" t="str">
        <f>IF('Etape 2 - noter les actions'!R361="","",IF('Etape 2 - noter les actions'!R361="POSITIF",1,IF('Etape 2 - noter les actions'!R361="NEGATIF",-1,0)))</f>
        <v/>
      </c>
      <c r="P360" s="6" t="str">
        <f>IF('Etape 2 - noter les actions'!S361="","",IF('Etape 2 - noter les actions'!S361="POSITIF",1,IF('Etape 2 - noter les actions'!S361="NEGATIF",-1,0)))</f>
        <v/>
      </c>
      <c r="Q360" s="6">
        <f t="shared" si="6"/>
        <v>0</v>
      </c>
    </row>
    <row r="361" spans="1:17" x14ac:dyDescent="0.25">
      <c r="A361" s="3">
        <f>'Etape 2 - noter les actions'!A362</f>
        <v>0</v>
      </c>
      <c r="B361" s="5">
        <f>'Etape 2 - noter les actions'!D362</f>
        <v>0</v>
      </c>
      <c r="C361" s="3" t="str">
        <f>IFERROR(VLOOKUP('Etape 2 - noter les actions'!E362,'Changer les paramètres'!$B$11:$C$15,2,FALSE),"")</f>
        <v/>
      </c>
      <c r="D361" s="3" t="str">
        <f>IFERROR(VLOOKUP('Etape 2 - noter les actions'!F362,'Changer les paramètres'!$D$11:$E$15,2,FALSE),"")</f>
        <v/>
      </c>
      <c r="E361" s="3" t="str">
        <f>IFERROR(VLOOKUP('Etape 2 - noter les actions'!G362,'Changer les paramètres'!$F$11:$G$15,2,FALSE),"")</f>
        <v/>
      </c>
      <c r="F361" s="3" t="str">
        <f>IFERROR(VLOOKUP('Etape 2 - noter les actions'!H362,'Changer les paramètres'!$H$11:$I$15,2,FALSE),"")</f>
        <v/>
      </c>
      <c r="G361" s="3" t="str">
        <f>IFERROR(VLOOKUP('Etape 2 - noter les actions'!I362,'Changer les paramètres'!$J$11:$K$15,2,FALSE),"")</f>
        <v/>
      </c>
      <c r="H361" s="3" t="str">
        <f>IFERROR(VLOOKUP('Etape 2 - noter les actions'!J362,'Changer les paramètres'!$L$11:$M$15,2,FALSE),"")</f>
        <v/>
      </c>
      <c r="I361" s="5">
        <f>IFERROR(C361*'Changer les paramètres'!$D$18+D361*'Changer les paramètres'!$D$19+E361*'Changer les paramètres'!$D$20+F361*'Changer les paramètres'!$D$21+G361*'Changer les paramètres'!$D$22+H361*'Changer les paramètres'!$D$23,0)</f>
        <v>0</v>
      </c>
      <c r="J361" s="6" t="str">
        <f>IF('Etape 2 - noter les actions'!M362="","",IF('Etape 2 - noter les actions'!M362="POSITIF",1,IF('Etape 2 - noter les actions'!M362="NEGATIF",-1,0)))</f>
        <v/>
      </c>
      <c r="K361" s="6" t="str">
        <f>IF('Etape 2 - noter les actions'!N362="","",IF('Etape 2 - noter les actions'!N362="POSITIF",1,IF('Etape 2 - noter les actions'!N362="NEGATIF",-1,0)))</f>
        <v/>
      </c>
      <c r="L361" s="6" t="str">
        <f>IF('Etape 2 - noter les actions'!O362="","",IF('Etape 2 - noter les actions'!O362="POSITIF",1,IF('Etape 2 - noter les actions'!O362="NEGATIF",-1,0)))</f>
        <v/>
      </c>
      <c r="M361" s="6" t="str">
        <f>IF('Etape 2 - noter les actions'!P362="","",IF('Etape 2 - noter les actions'!P362="POSITIF",1,IF('Etape 2 - noter les actions'!P362="NEGATIF",-1,0)))</f>
        <v/>
      </c>
      <c r="N361" s="6" t="str">
        <f>IF('Etape 2 - noter les actions'!Q362="","",IF('Etape 2 - noter les actions'!Q362="POSITIF",1,IF('Etape 2 - noter les actions'!Q362="NEGATIF",-1,0)))</f>
        <v/>
      </c>
      <c r="O361" s="6" t="str">
        <f>IF('Etape 2 - noter les actions'!R362="","",IF('Etape 2 - noter les actions'!R362="POSITIF",1,IF('Etape 2 - noter les actions'!R362="NEGATIF",-1,0)))</f>
        <v/>
      </c>
      <c r="P361" s="6" t="str">
        <f>IF('Etape 2 - noter les actions'!S362="","",IF('Etape 2 - noter les actions'!S362="POSITIF",1,IF('Etape 2 - noter les actions'!S362="NEGATIF",-1,0)))</f>
        <v/>
      </c>
      <c r="Q361" s="6">
        <f t="shared" si="6"/>
        <v>0</v>
      </c>
    </row>
    <row r="362" spans="1:17" x14ac:dyDescent="0.25">
      <c r="A362" s="3">
        <f>'Etape 2 - noter les actions'!A363</f>
        <v>0</v>
      </c>
      <c r="B362" s="5">
        <f>'Etape 2 - noter les actions'!D363</f>
        <v>0</v>
      </c>
      <c r="C362" s="3" t="str">
        <f>IFERROR(VLOOKUP('Etape 2 - noter les actions'!E363,'Changer les paramètres'!$B$11:$C$15,2,FALSE),"")</f>
        <v/>
      </c>
      <c r="D362" s="3" t="str">
        <f>IFERROR(VLOOKUP('Etape 2 - noter les actions'!F363,'Changer les paramètres'!$D$11:$E$15,2,FALSE),"")</f>
        <v/>
      </c>
      <c r="E362" s="3" t="str">
        <f>IFERROR(VLOOKUP('Etape 2 - noter les actions'!G363,'Changer les paramètres'!$F$11:$G$15,2,FALSE),"")</f>
        <v/>
      </c>
      <c r="F362" s="3" t="str">
        <f>IFERROR(VLOOKUP('Etape 2 - noter les actions'!H363,'Changer les paramètres'!$H$11:$I$15,2,FALSE),"")</f>
        <v/>
      </c>
      <c r="G362" s="3" t="str">
        <f>IFERROR(VLOOKUP('Etape 2 - noter les actions'!I363,'Changer les paramètres'!$J$11:$K$15,2,FALSE),"")</f>
        <v/>
      </c>
      <c r="H362" s="3" t="str">
        <f>IFERROR(VLOOKUP('Etape 2 - noter les actions'!J363,'Changer les paramètres'!$L$11:$M$15,2,FALSE),"")</f>
        <v/>
      </c>
      <c r="I362" s="5">
        <f>IFERROR(C362*'Changer les paramètres'!$D$18+D362*'Changer les paramètres'!$D$19+E362*'Changer les paramètres'!$D$20+F362*'Changer les paramètres'!$D$21+G362*'Changer les paramètres'!$D$22+H362*'Changer les paramètres'!$D$23,0)</f>
        <v>0</v>
      </c>
      <c r="J362" s="6" t="str">
        <f>IF('Etape 2 - noter les actions'!M363="","",IF('Etape 2 - noter les actions'!M363="POSITIF",1,IF('Etape 2 - noter les actions'!M363="NEGATIF",-1,0)))</f>
        <v/>
      </c>
      <c r="K362" s="6" t="str">
        <f>IF('Etape 2 - noter les actions'!N363="","",IF('Etape 2 - noter les actions'!N363="POSITIF",1,IF('Etape 2 - noter les actions'!N363="NEGATIF",-1,0)))</f>
        <v/>
      </c>
      <c r="L362" s="6" t="str">
        <f>IF('Etape 2 - noter les actions'!O363="","",IF('Etape 2 - noter les actions'!O363="POSITIF",1,IF('Etape 2 - noter les actions'!O363="NEGATIF",-1,0)))</f>
        <v/>
      </c>
      <c r="M362" s="6" t="str">
        <f>IF('Etape 2 - noter les actions'!P363="","",IF('Etape 2 - noter les actions'!P363="POSITIF",1,IF('Etape 2 - noter les actions'!P363="NEGATIF",-1,0)))</f>
        <v/>
      </c>
      <c r="N362" s="6" t="str">
        <f>IF('Etape 2 - noter les actions'!Q363="","",IF('Etape 2 - noter les actions'!Q363="POSITIF",1,IF('Etape 2 - noter les actions'!Q363="NEGATIF",-1,0)))</f>
        <v/>
      </c>
      <c r="O362" s="6" t="str">
        <f>IF('Etape 2 - noter les actions'!R363="","",IF('Etape 2 - noter les actions'!R363="POSITIF",1,IF('Etape 2 - noter les actions'!R363="NEGATIF",-1,0)))</f>
        <v/>
      </c>
      <c r="P362" s="6" t="str">
        <f>IF('Etape 2 - noter les actions'!S363="","",IF('Etape 2 - noter les actions'!S363="POSITIF",1,IF('Etape 2 - noter les actions'!S363="NEGATIF",-1,0)))</f>
        <v/>
      </c>
      <c r="Q362" s="6">
        <f t="shared" si="6"/>
        <v>0</v>
      </c>
    </row>
    <row r="363" spans="1:17" x14ac:dyDescent="0.25">
      <c r="A363" s="3">
        <f>'Etape 2 - noter les actions'!A364</f>
        <v>0</v>
      </c>
      <c r="B363" s="5">
        <f>'Etape 2 - noter les actions'!D364</f>
        <v>0</v>
      </c>
      <c r="C363" s="3" t="str">
        <f>IFERROR(VLOOKUP('Etape 2 - noter les actions'!E364,'Changer les paramètres'!$B$11:$C$15,2,FALSE),"")</f>
        <v/>
      </c>
      <c r="D363" s="3" t="str">
        <f>IFERROR(VLOOKUP('Etape 2 - noter les actions'!F364,'Changer les paramètres'!$D$11:$E$15,2,FALSE),"")</f>
        <v/>
      </c>
      <c r="E363" s="3" t="str">
        <f>IFERROR(VLOOKUP('Etape 2 - noter les actions'!G364,'Changer les paramètres'!$F$11:$G$15,2,FALSE),"")</f>
        <v/>
      </c>
      <c r="F363" s="3" t="str">
        <f>IFERROR(VLOOKUP('Etape 2 - noter les actions'!H364,'Changer les paramètres'!$H$11:$I$15,2,FALSE),"")</f>
        <v/>
      </c>
      <c r="G363" s="3" t="str">
        <f>IFERROR(VLOOKUP('Etape 2 - noter les actions'!I364,'Changer les paramètres'!$J$11:$K$15,2,FALSE),"")</f>
        <v/>
      </c>
      <c r="H363" s="3" t="str">
        <f>IFERROR(VLOOKUP('Etape 2 - noter les actions'!J364,'Changer les paramètres'!$L$11:$M$15,2,FALSE),"")</f>
        <v/>
      </c>
      <c r="I363" s="5">
        <f>IFERROR(C363*'Changer les paramètres'!$D$18+D363*'Changer les paramètres'!$D$19+E363*'Changer les paramètres'!$D$20+F363*'Changer les paramètres'!$D$21+G363*'Changer les paramètres'!$D$22+H363*'Changer les paramètres'!$D$23,0)</f>
        <v>0</v>
      </c>
      <c r="J363" s="6" t="str">
        <f>IF('Etape 2 - noter les actions'!M364="","",IF('Etape 2 - noter les actions'!M364="POSITIF",1,IF('Etape 2 - noter les actions'!M364="NEGATIF",-1,0)))</f>
        <v/>
      </c>
      <c r="K363" s="6" t="str">
        <f>IF('Etape 2 - noter les actions'!N364="","",IF('Etape 2 - noter les actions'!N364="POSITIF",1,IF('Etape 2 - noter les actions'!N364="NEGATIF",-1,0)))</f>
        <v/>
      </c>
      <c r="L363" s="6" t="str">
        <f>IF('Etape 2 - noter les actions'!O364="","",IF('Etape 2 - noter les actions'!O364="POSITIF",1,IF('Etape 2 - noter les actions'!O364="NEGATIF",-1,0)))</f>
        <v/>
      </c>
      <c r="M363" s="6" t="str">
        <f>IF('Etape 2 - noter les actions'!P364="","",IF('Etape 2 - noter les actions'!P364="POSITIF",1,IF('Etape 2 - noter les actions'!P364="NEGATIF",-1,0)))</f>
        <v/>
      </c>
      <c r="N363" s="6" t="str">
        <f>IF('Etape 2 - noter les actions'!Q364="","",IF('Etape 2 - noter les actions'!Q364="POSITIF",1,IF('Etape 2 - noter les actions'!Q364="NEGATIF",-1,0)))</f>
        <v/>
      </c>
      <c r="O363" s="6" t="str">
        <f>IF('Etape 2 - noter les actions'!R364="","",IF('Etape 2 - noter les actions'!R364="POSITIF",1,IF('Etape 2 - noter les actions'!R364="NEGATIF",-1,0)))</f>
        <v/>
      </c>
      <c r="P363" s="6" t="str">
        <f>IF('Etape 2 - noter les actions'!S364="","",IF('Etape 2 - noter les actions'!S364="POSITIF",1,IF('Etape 2 - noter les actions'!S364="NEGATIF",-1,0)))</f>
        <v/>
      </c>
      <c r="Q363" s="6">
        <f t="shared" si="6"/>
        <v>0</v>
      </c>
    </row>
    <row r="364" spans="1:17" x14ac:dyDescent="0.25">
      <c r="A364" s="3">
        <f>'Etape 2 - noter les actions'!A365</f>
        <v>0</v>
      </c>
      <c r="B364" s="5">
        <f>'Etape 2 - noter les actions'!D365</f>
        <v>0</v>
      </c>
      <c r="C364" s="3" t="str">
        <f>IFERROR(VLOOKUP('Etape 2 - noter les actions'!E365,'Changer les paramètres'!$B$11:$C$15,2,FALSE),"")</f>
        <v/>
      </c>
      <c r="D364" s="3" t="str">
        <f>IFERROR(VLOOKUP('Etape 2 - noter les actions'!F365,'Changer les paramètres'!$D$11:$E$15,2,FALSE),"")</f>
        <v/>
      </c>
      <c r="E364" s="3" t="str">
        <f>IFERROR(VLOOKUP('Etape 2 - noter les actions'!G365,'Changer les paramètres'!$F$11:$G$15,2,FALSE),"")</f>
        <v/>
      </c>
      <c r="F364" s="3" t="str">
        <f>IFERROR(VLOOKUP('Etape 2 - noter les actions'!H365,'Changer les paramètres'!$H$11:$I$15,2,FALSE),"")</f>
        <v/>
      </c>
      <c r="G364" s="3" t="str">
        <f>IFERROR(VLOOKUP('Etape 2 - noter les actions'!I365,'Changer les paramètres'!$J$11:$K$15,2,FALSE),"")</f>
        <v/>
      </c>
      <c r="H364" s="3" t="str">
        <f>IFERROR(VLOOKUP('Etape 2 - noter les actions'!J365,'Changer les paramètres'!$L$11:$M$15,2,FALSE),"")</f>
        <v/>
      </c>
      <c r="I364" s="5">
        <f>IFERROR(C364*'Changer les paramètres'!$D$18+D364*'Changer les paramètres'!$D$19+E364*'Changer les paramètres'!$D$20+F364*'Changer les paramètres'!$D$21+G364*'Changer les paramètres'!$D$22+H364*'Changer les paramètres'!$D$23,0)</f>
        <v>0</v>
      </c>
      <c r="J364" s="6" t="str">
        <f>IF('Etape 2 - noter les actions'!M365="","",IF('Etape 2 - noter les actions'!M365="POSITIF",1,IF('Etape 2 - noter les actions'!M365="NEGATIF",-1,0)))</f>
        <v/>
      </c>
      <c r="K364" s="6" t="str">
        <f>IF('Etape 2 - noter les actions'!N365="","",IF('Etape 2 - noter les actions'!N365="POSITIF",1,IF('Etape 2 - noter les actions'!N365="NEGATIF",-1,0)))</f>
        <v/>
      </c>
      <c r="L364" s="6" t="str">
        <f>IF('Etape 2 - noter les actions'!O365="","",IF('Etape 2 - noter les actions'!O365="POSITIF",1,IF('Etape 2 - noter les actions'!O365="NEGATIF",-1,0)))</f>
        <v/>
      </c>
      <c r="M364" s="6" t="str">
        <f>IF('Etape 2 - noter les actions'!P365="","",IF('Etape 2 - noter les actions'!P365="POSITIF",1,IF('Etape 2 - noter les actions'!P365="NEGATIF",-1,0)))</f>
        <v/>
      </c>
      <c r="N364" s="6" t="str">
        <f>IF('Etape 2 - noter les actions'!Q365="","",IF('Etape 2 - noter les actions'!Q365="POSITIF",1,IF('Etape 2 - noter les actions'!Q365="NEGATIF",-1,0)))</f>
        <v/>
      </c>
      <c r="O364" s="6" t="str">
        <f>IF('Etape 2 - noter les actions'!R365="","",IF('Etape 2 - noter les actions'!R365="POSITIF",1,IF('Etape 2 - noter les actions'!R365="NEGATIF",-1,0)))</f>
        <v/>
      </c>
      <c r="P364" s="6" t="str">
        <f>IF('Etape 2 - noter les actions'!S365="","",IF('Etape 2 - noter les actions'!S365="POSITIF",1,IF('Etape 2 - noter les actions'!S365="NEGATIF",-1,0)))</f>
        <v/>
      </c>
      <c r="Q364" s="6">
        <f t="shared" si="6"/>
        <v>0</v>
      </c>
    </row>
    <row r="365" spans="1:17" x14ac:dyDescent="0.25">
      <c r="A365" s="3">
        <f>'Etape 2 - noter les actions'!A366</f>
        <v>0</v>
      </c>
      <c r="B365" s="5">
        <f>'Etape 2 - noter les actions'!D366</f>
        <v>0</v>
      </c>
      <c r="C365" s="3" t="str">
        <f>IFERROR(VLOOKUP('Etape 2 - noter les actions'!E366,'Changer les paramètres'!$B$11:$C$15,2,FALSE),"")</f>
        <v/>
      </c>
      <c r="D365" s="3" t="str">
        <f>IFERROR(VLOOKUP('Etape 2 - noter les actions'!F366,'Changer les paramètres'!$D$11:$E$15,2,FALSE),"")</f>
        <v/>
      </c>
      <c r="E365" s="3" t="str">
        <f>IFERROR(VLOOKUP('Etape 2 - noter les actions'!G366,'Changer les paramètres'!$F$11:$G$15,2,FALSE),"")</f>
        <v/>
      </c>
      <c r="F365" s="3" t="str">
        <f>IFERROR(VLOOKUP('Etape 2 - noter les actions'!H366,'Changer les paramètres'!$H$11:$I$15,2,FALSE),"")</f>
        <v/>
      </c>
      <c r="G365" s="3" t="str">
        <f>IFERROR(VLOOKUP('Etape 2 - noter les actions'!I366,'Changer les paramètres'!$J$11:$K$15,2,FALSE),"")</f>
        <v/>
      </c>
      <c r="H365" s="3" t="str">
        <f>IFERROR(VLOOKUP('Etape 2 - noter les actions'!J366,'Changer les paramètres'!$L$11:$M$15,2,FALSE),"")</f>
        <v/>
      </c>
      <c r="I365" s="5">
        <f>IFERROR(C365*'Changer les paramètres'!$D$18+D365*'Changer les paramètres'!$D$19+E365*'Changer les paramètres'!$D$20+F365*'Changer les paramètres'!$D$21+G365*'Changer les paramètres'!$D$22+H365*'Changer les paramètres'!$D$23,0)</f>
        <v>0</v>
      </c>
      <c r="J365" s="6" t="str">
        <f>IF('Etape 2 - noter les actions'!M366="","",IF('Etape 2 - noter les actions'!M366="POSITIF",1,IF('Etape 2 - noter les actions'!M366="NEGATIF",-1,0)))</f>
        <v/>
      </c>
      <c r="K365" s="6" t="str">
        <f>IF('Etape 2 - noter les actions'!N366="","",IF('Etape 2 - noter les actions'!N366="POSITIF",1,IF('Etape 2 - noter les actions'!N366="NEGATIF",-1,0)))</f>
        <v/>
      </c>
      <c r="L365" s="6" t="str">
        <f>IF('Etape 2 - noter les actions'!O366="","",IF('Etape 2 - noter les actions'!O366="POSITIF",1,IF('Etape 2 - noter les actions'!O366="NEGATIF",-1,0)))</f>
        <v/>
      </c>
      <c r="M365" s="6" t="str">
        <f>IF('Etape 2 - noter les actions'!P366="","",IF('Etape 2 - noter les actions'!P366="POSITIF",1,IF('Etape 2 - noter les actions'!P366="NEGATIF",-1,0)))</f>
        <v/>
      </c>
      <c r="N365" s="6" t="str">
        <f>IF('Etape 2 - noter les actions'!Q366="","",IF('Etape 2 - noter les actions'!Q366="POSITIF",1,IF('Etape 2 - noter les actions'!Q366="NEGATIF",-1,0)))</f>
        <v/>
      </c>
      <c r="O365" s="6" t="str">
        <f>IF('Etape 2 - noter les actions'!R366="","",IF('Etape 2 - noter les actions'!R366="POSITIF",1,IF('Etape 2 - noter les actions'!R366="NEGATIF",-1,0)))</f>
        <v/>
      </c>
      <c r="P365" s="6" t="str">
        <f>IF('Etape 2 - noter les actions'!S366="","",IF('Etape 2 - noter les actions'!S366="POSITIF",1,IF('Etape 2 - noter les actions'!S366="NEGATIF",-1,0)))</f>
        <v/>
      </c>
      <c r="Q365" s="6">
        <f t="shared" si="6"/>
        <v>0</v>
      </c>
    </row>
    <row r="366" spans="1:17" x14ac:dyDescent="0.25">
      <c r="A366" s="3">
        <f>'Etape 2 - noter les actions'!A367</f>
        <v>0</v>
      </c>
      <c r="B366" s="5">
        <f>'Etape 2 - noter les actions'!D367</f>
        <v>0</v>
      </c>
      <c r="C366" s="3" t="str">
        <f>IFERROR(VLOOKUP('Etape 2 - noter les actions'!E367,'Changer les paramètres'!$B$11:$C$15,2,FALSE),"")</f>
        <v/>
      </c>
      <c r="D366" s="3" t="str">
        <f>IFERROR(VLOOKUP('Etape 2 - noter les actions'!F367,'Changer les paramètres'!$D$11:$E$15,2,FALSE),"")</f>
        <v/>
      </c>
      <c r="E366" s="3" t="str">
        <f>IFERROR(VLOOKUP('Etape 2 - noter les actions'!G367,'Changer les paramètres'!$F$11:$G$15,2,FALSE),"")</f>
        <v/>
      </c>
      <c r="F366" s="3" t="str">
        <f>IFERROR(VLOOKUP('Etape 2 - noter les actions'!H367,'Changer les paramètres'!$H$11:$I$15,2,FALSE),"")</f>
        <v/>
      </c>
      <c r="G366" s="3" t="str">
        <f>IFERROR(VLOOKUP('Etape 2 - noter les actions'!I367,'Changer les paramètres'!$J$11:$K$15,2,FALSE),"")</f>
        <v/>
      </c>
      <c r="H366" s="3" t="str">
        <f>IFERROR(VLOOKUP('Etape 2 - noter les actions'!J367,'Changer les paramètres'!$L$11:$M$15,2,FALSE),"")</f>
        <v/>
      </c>
      <c r="I366" s="5">
        <f>IFERROR(C366*'Changer les paramètres'!$D$18+D366*'Changer les paramètres'!$D$19+E366*'Changer les paramètres'!$D$20+F366*'Changer les paramètres'!$D$21+G366*'Changer les paramètres'!$D$22+H366*'Changer les paramètres'!$D$23,0)</f>
        <v>0</v>
      </c>
      <c r="J366" s="6" t="str">
        <f>IF('Etape 2 - noter les actions'!M367="","",IF('Etape 2 - noter les actions'!M367="POSITIF",1,IF('Etape 2 - noter les actions'!M367="NEGATIF",-1,0)))</f>
        <v/>
      </c>
      <c r="K366" s="6" t="str">
        <f>IF('Etape 2 - noter les actions'!N367="","",IF('Etape 2 - noter les actions'!N367="POSITIF",1,IF('Etape 2 - noter les actions'!N367="NEGATIF",-1,0)))</f>
        <v/>
      </c>
      <c r="L366" s="6" t="str">
        <f>IF('Etape 2 - noter les actions'!O367="","",IF('Etape 2 - noter les actions'!O367="POSITIF",1,IF('Etape 2 - noter les actions'!O367="NEGATIF",-1,0)))</f>
        <v/>
      </c>
      <c r="M366" s="6" t="str">
        <f>IF('Etape 2 - noter les actions'!P367="","",IF('Etape 2 - noter les actions'!P367="POSITIF",1,IF('Etape 2 - noter les actions'!P367="NEGATIF",-1,0)))</f>
        <v/>
      </c>
      <c r="N366" s="6" t="str">
        <f>IF('Etape 2 - noter les actions'!Q367="","",IF('Etape 2 - noter les actions'!Q367="POSITIF",1,IF('Etape 2 - noter les actions'!Q367="NEGATIF",-1,0)))</f>
        <v/>
      </c>
      <c r="O366" s="6" t="str">
        <f>IF('Etape 2 - noter les actions'!R367="","",IF('Etape 2 - noter les actions'!R367="POSITIF",1,IF('Etape 2 - noter les actions'!R367="NEGATIF",-1,0)))</f>
        <v/>
      </c>
      <c r="P366" s="6" t="str">
        <f>IF('Etape 2 - noter les actions'!S367="","",IF('Etape 2 - noter les actions'!S367="POSITIF",1,IF('Etape 2 - noter les actions'!S367="NEGATIF",-1,0)))</f>
        <v/>
      </c>
      <c r="Q366" s="6">
        <f t="shared" si="6"/>
        <v>0</v>
      </c>
    </row>
    <row r="367" spans="1:17" x14ac:dyDescent="0.25">
      <c r="A367" s="3">
        <f>'Etape 2 - noter les actions'!A368</f>
        <v>0</v>
      </c>
      <c r="B367" s="5">
        <f>'Etape 2 - noter les actions'!D368</f>
        <v>0</v>
      </c>
      <c r="C367" s="3" t="str">
        <f>IFERROR(VLOOKUP('Etape 2 - noter les actions'!E368,'Changer les paramètres'!$B$11:$C$15,2,FALSE),"")</f>
        <v/>
      </c>
      <c r="D367" s="3" t="str">
        <f>IFERROR(VLOOKUP('Etape 2 - noter les actions'!F368,'Changer les paramètres'!$D$11:$E$15,2,FALSE),"")</f>
        <v/>
      </c>
      <c r="E367" s="3" t="str">
        <f>IFERROR(VLOOKUP('Etape 2 - noter les actions'!G368,'Changer les paramètres'!$F$11:$G$15,2,FALSE),"")</f>
        <v/>
      </c>
      <c r="F367" s="3" t="str">
        <f>IFERROR(VLOOKUP('Etape 2 - noter les actions'!H368,'Changer les paramètres'!$H$11:$I$15,2,FALSE),"")</f>
        <v/>
      </c>
      <c r="G367" s="3" t="str">
        <f>IFERROR(VLOOKUP('Etape 2 - noter les actions'!I368,'Changer les paramètres'!$J$11:$K$15,2,FALSE),"")</f>
        <v/>
      </c>
      <c r="H367" s="3" t="str">
        <f>IFERROR(VLOOKUP('Etape 2 - noter les actions'!J368,'Changer les paramètres'!$L$11:$M$15,2,FALSE),"")</f>
        <v/>
      </c>
      <c r="I367" s="5">
        <f>IFERROR(C367*'Changer les paramètres'!$D$18+D367*'Changer les paramètres'!$D$19+E367*'Changer les paramètres'!$D$20+F367*'Changer les paramètres'!$D$21+G367*'Changer les paramètres'!$D$22+H367*'Changer les paramètres'!$D$23,0)</f>
        <v>0</v>
      </c>
      <c r="J367" s="6" t="str">
        <f>IF('Etape 2 - noter les actions'!M368="","",IF('Etape 2 - noter les actions'!M368="POSITIF",1,IF('Etape 2 - noter les actions'!M368="NEGATIF",-1,0)))</f>
        <v/>
      </c>
      <c r="K367" s="6" t="str">
        <f>IF('Etape 2 - noter les actions'!N368="","",IF('Etape 2 - noter les actions'!N368="POSITIF",1,IF('Etape 2 - noter les actions'!N368="NEGATIF",-1,0)))</f>
        <v/>
      </c>
      <c r="L367" s="6" t="str">
        <f>IF('Etape 2 - noter les actions'!O368="","",IF('Etape 2 - noter les actions'!O368="POSITIF",1,IF('Etape 2 - noter les actions'!O368="NEGATIF",-1,0)))</f>
        <v/>
      </c>
      <c r="M367" s="6" t="str">
        <f>IF('Etape 2 - noter les actions'!P368="","",IF('Etape 2 - noter les actions'!P368="POSITIF",1,IF('Etape 2 - noter les actions'!P368="NEGATIF",-1,0)))</f>
        <v/>
      </c>
      <c r="N367" s="6" t="str">
        <f>IF('Etape 2 - noter les actions'!Q368="","",IF('Etape 2 - noter les actions'!Q368="POSITIF",1,IF('Etape 2 - noter les actions'!Q368="NEGATIF",-1,0)))</f>
        <v/>
      </c>
      <c r="O367" s="6" t="str">
        <f>IF('Etape 2 - noter les actions'!R368="","",IF('Etape 2 - noter les actions'!R368="POSITIF",1,IF('Etape 2 - noter les actions'!R368="NEGATIF",-1,0)))</f>
        <v/>
      </c>
      <c r="P367" s="6" t="str">
        <f>IF('Etape 2 - noter les actions'!S368="","",IF('Etape 2 - noter les actions'!S368="POSITIF",1,IF('Etape 2 - noter les actions'!S368="NEGATIF",-1,0)))</f>
        <v/>
      </c>
      <c r="Q367" s="6">
        <f t="shared" si="6"/>
        <v>0</v>
      </c>
    </row>
    <row r="368" spans="1:17" x14ac:dyDescent="0.25">
      <c r="A368" s="3">
        <f>'Etape 2 - noter les actions'!A369</f>
        <v>0</v>
      </c>
      <c r="B368" s="5">
        <f>'Etape 2 - noter les actions'!D369</f>
        <v>0</v>
      </c>
      <c r="C368" s="3" t="str">
        <f>IFERROR(VLOOKUP('Etape 2 - noter les actions'!E369,'Changer les paramètres'!$B$11:$C$15,2,FALSE),"")</f>
        <v/>
      </c>
      <c r="D368" s="3" t="str">
        <f>IFERROR(VLOOKUP('Etape 2 - noter les actions'!F369,'Changer les paramètres'!$D$11:$E$15,2,FALSE),"")</f>
        <v/>
      </c>
      <c r="E368" s="3" t="str">
        <f>IFERROR(VLOOKUP('Etape 2 - noter les actions'!G369,'Changer les paramètres'!$F$11:$G$15,2,FALSE),"")</f>
        <v/>
      </c>
      <c r="F368" s="3" t="str">
        <f>IFERROR(VLOOKUP('Etape 2 - noter les actions'!H369,'Changer les paramètres'!$H$11:$I$15,2,FALSE),"")</f>
        <v/>
      </c>
      <c r="G368" s="3" t="str">
        <f>IFERROR(VLOOKUP('Etape 2 - noter les actions'!I369,'Changer les paramètres'!$J$11:$K$15,2,FALSE),"")</f>
        <v/>
      </c>
      <c r="H368" s="3" t="str">
        <f>IFERROR(VLOOKUP('Etape 2 - noter les actions'!J369,'Changer les paramètres'!$L$11:$M$15,2,FALSE),"")</f>
        <v/>
      </c>
      <c r="I368" s="5">
        <f>IFERROR(C368*'Changer les paramètres'!$D$18+D368*'Changer les paramètres'!$D$19+E368*'Changer les paramètres'!$D$20+F368*'Changer les paramètres'!$D$21+G368*'Changer les paramètres'!$D$22+H368*'Changer les paramètres'!$D$23,0)</f>
        <v>0</v>
      </c>
      <c r="J368" s="6" t="str">
        <f>IF('Etape 2 - noter les actions'!M369="","",IF('Etape 2 - noter les actions'!M369="POSITIF",1,IF('Etape 2 - noter les actions'!M369="NEGATIF",-1,0)))</f>
        <v/>
      </c>
      <c r="K368" s="6" t="str">
        <f>IF('Etape 2 - noter les actions'!N369="","",IF('Etape 2 - noter les actions'!N369="POSITIF",1,IF('Etape 2 - noter les actions'!N369="NEGATIF",-1,0)))</f>
        <v/>
      </c>
      <c r="L368" s="6" t="str">
        <f>IF('Etape 2 - noter les actions'!O369="","",IF('Etape 2 - noter les actions'!O369="POSITIF",1,IF('Etape 2 - noter les actions'!O369="NEGATIF",-1,0)))</f>
        <v/>
      </c>
      <c r="M368" s="6" t="str">
        <f>IF('Etape 2 - noter les actions'!P369="","",IF('Etape 2 - noter les actions'!P369="POSITIF",1,IF('Etape 2 - noter les actions'!P369="NEGATIF",-1,0)))</f>
        <v/>
      </c>
      <c r="N368" s="6" t="str">
        <f>IF('Etape 2 - noter les actions'!Q369="","",IF('Etape 2 - noter les actions'!Q369="POSITIF",1,IF('Etape 2 - noter les actions'!Q369="NEGATIF",-1,0)))</f>
        <v/>
      </c>
      <c r="O368" s="6" t="str">
        <f>IF('Etape 2 - noter les actions'!R369="","",IF('Etape 2 - noter les actions'!R369="POSITIF",1,IF('Etape 2 - noter les actions'!R369="NEGATIF",-1,0)))</f>
        <v/>
      </c>
      <c r="P368" s="6" t="str">
        <f>IF('Etape 2 - noter les actions'!S369="","",IF('Etape 2 - noter les actions'!S369="POSITIF",1,IF('Etape 2 - noter les actions'!S369="NEGATIF",-1,0)))</f>
        <v/>
      </c>
      <c r="Q368" s="6">
        <f t="shared" si="6"/>
        <v>0</v>
      </c>
    </row>
    <row r="369" spans="1:17" x14ac:dyDescent="0.25">
      <c r="A369" s="3">
        <f>'Etape 2 - noter les actions'!A370</f>
        <v>0</v>
      </c>
      <c r="B369" s="5">
        <f>'Etape 2 - noter les actions'!D370</f>
        <v>0</v>
      </c>
      <c r="C369" s="3" t="str">
        <f>IFERROR(VLOOKUP('Etape 2 - noter les actions'!E370,'Changer les paramètres'!$B$11:$C$15,2,FALSE),"")</f>
        <v/>
      </c>
      <c r="D369" s="3" t="str">
        <f>IFERROR(VLOOKUP('Etape 2 - noter les actions'!F370,'Changer les paramètres'!$D$11:$E$15,2,FALSE),"")</f>
        <v/>
      </c>
      <c r="E369" s="3" t="str">
        <f>IFERROR(VLOOKUP('Etape 2 - noter les actions'!G370,'Changer les paramètres'!$F$11:$G$15,2,FALSE),"")</f>
        <v/>
      </c>
      <c r="F369" s="3" t="str">
        <f>IFERROR(VLOOKUP('Etape 2 - noter les actions'!H370,'Changer les paramètres'!$H$11:$I$15,2,FALSE),"")</f>
        <v/>
      </c>
      <c r="G369" s="3" t="str">
        <f>IFERROR(VLOOKUP('Etape 2 - noter les actions'!I370,'Changer les paramètres'!$J$11:$K$15,2,FALSE),"")</f>
        <v/>
      </c>
      <c r="H369" s="3" t="str">
        <f>IFERROR(VLOOKUP('Etape 2 - noter les actions'!J370,'Changer les paramètres'!$L$11:$M$15,2,FALSE),"")</f>
        <v/>
      </c>
      <c r="I369" s="5">
        <f>IFERROR(C369*'Changer les paramètres'!$D$18+D369*'Changer les paramètres'!$D$19+E369*'Changer les paramètres'!$D$20+F369*'Changer les paramètres'!$D$21+G369*'Changer les paramètres'!$D$22+H369*'Changer les paramètres'!$D$23,0)</f>
        <v>0</v>
      </c>
      <c r="J369" s="6" t="str">
        <f>IF('Etape 2 - noter les actions'!M370="","",IF('Etape 2 - noter les actions'!M370="POSITIF",1,IF('Etape 2 - noter les actions'!M370="NEGATIF",-1,0)))</f>
        <v/>
      </c>
      <c r="K369" s="6" t="str">
        <f>IF('Etape 2 - noter les actions'!N370="","",IF('Etape 2 - noter les actions'!N370="POSITIF",1,IF('Etape 2 - noter les actions'!N370="NEGATIF",-1,0)))</f>
        <v/>
      </c>
      <c r="L369" s="6" t="str">
        <f>IF('Etape 2 - noter les actions'!O370="","",IF('Etape 2 - noter les actions'!O370="POSITIF",1,IF('Etape 2 - noter les actions'!O370="NEGATIF",-1,0)))</f>
        <v/>
      </c>
      <c r="M369" s="6" t="str">
        <f>IF('Etape 2 - noter les actions'!P370="","",IF('Etape 2 - noter les actions'!P370="POSITIF",1,IF('Etape 2 - noter les actions'!P370="NEGATIF",-1,0)))</f>
        <v/>
      </c>
      <c r="N369" s="6" t="str">
        <f>IF('Etape 2 - noter les actions'!Q370="","",IF('Etape 2 - noter les actions'!Q370="POSITIF",1,IF('Etape 2 - noter les actions'!Q370="NEGATIF",-1,0)))</f>
        <v/>
      </c>
      <c r="O369" s="6" t="str">
        <f>IF('Etape 2 - noter les actions'!R370="","",IF('Etape 2 - noter les actions'!R370="POSITIF",1,IF('Etape 2 - noter les actions'!R370="NEGATIF",-1,0)))</f>
        <v/>
      </c>
      <c r="P369" s="6" t="str">
        <f>IF('Etape 2 - noter les actions'!S370="","",IF('Etape 2 - noter les actions'!S370="POSITIF",1,IF('Etape 2 - noter les actions'!S370="NEGATIF",-1,0)))</f>
        <v/>
      </c>
      <c r="Q369" s="6">
        <f t="shared" si="6"/>
        <v>0</v>
      </c>
    </row>
    <row r="370" spans="1:17" x14ac:dyDescent="0.25">
      <c r="A370" s="3">
        <f>'Etape 2 - noter les actions'!A371</f>
        <v>0</v>
      </c>
      <c r="B370" s="5">
        <f>'Etape 2 - noter les actions'!D371</f>
        <v>0</v>
      </c>
      <c r="C370" s="3" t="str">
        <f>IFERROR(VLOOKUP('Etape 2 - noter les actions'!E371,'Changer les paramètres'!$B$11:$C$15,2,FALSE),"")</f>
        <v/>
      </c>
      <c r="D370" s="3" t="str">
        <f>IFERROR(VLOOKUP('Etape 2 - noter les actions'!F371,'Changer les paramètres'!$D$11:$E$15,2,FALSE),"")</f>
        <v/>
      </c>
      <c r="E370" s="3" t="str">
        <f>IFERROR(VLOOKUP('Etape 2 - noter les actions'!G371,'Changer les paramètres'!$F$11:$G$15,2,FALSE),"")</f>
        <v/>
      </c>
      <c r="F370" s="3" t="str">
        <f>IFERROR(VLOOKUP('Etape 2 - noter les actions'!H371,'Changer les paramètres'!$H$11:$I$15,2,FALSE),"")</f>
        <v/>
      </c>
      <c r="G370" s="3" t="str">
        <f>IFERROR(VLOOKUP('Etape 2 - noter les actions'!I371,'Changer les paramètres'!$J$11:$K$15,2,FALSE),"")</f>
        <v/>
      </c>
      <c r="H370" s="3" t="str">
        <f>IFERROR(VLOOKUP('Etape 2 - noter les actions'!J371,'Changer les paramètres'!$L$11:$M$15,2,FALSE),"")</f>
        <v/>
      </c>
      <c r="I370" s="5">
        <f>IFERROR(C370*'Changer les paramètres'!$D$18+D370*'Changer les paramètres'!$D$19+E370*'Changer les paramètres'!$D$20+F370*'Changer les paramètres'!$D$21+G370*'Changer les paramètres'!$D$22+H370*'Changer les paramètres'!$D$23,0)</f>
        <v>0</v>
      </c>
      <c r="J370" s="6" t="str">
        <f>IF('Etape 2 - noter les actions'!M371="","",IF('Etape 2 - noter les actions'!M371="POSITIF",1,IF('Etape 2 - noter les actions'!M371="NEGATIF",-1,0)))</f>
        <v/>
      </c>
      <c r="K370" s="6" t="str">
        <f>IF('Etape 2 - noter les actions'!N371="","",IF('Etape 2 - noter les actions'!N371="POSITIF",1,IF('Etape 2 - noter les actions'!N371="NEGATIF",-1,0)))</f>
        <v/>
      </c>
      <c r="L370" s="6" t="str">
        <f>IF('Etape 2 - noter les actions'!O371="","",IF('Etape 2 - noter les actions'!O371="POSITIF",1,IF('Etape 2 - noter les actions'!O371="NEGATIF",-1,0)))</f>
        <v/>
      </c>
      <c r="M370" s="6" t="str">
        <f>IF('Etape 2 - noter les actions'!P371="","",IF('Etape 2 - noter les actions'!P371="POSITIF",1,IF('Etape 2 - noter les actions'!P371="NEGATIF",-1,0)))</f>
        <v/>
      </c>
      <c r="N370" s="6" t="str">
        <f>IF('Etape 2 - noter les actions'!Q371="","",IF('Etape 2 - noter les actions'!Q371="POSITIF",1,IF('Etape 2 - noter les actions'!Q371="NEGATIF",-1,0)))</f>
        <v/>
      </c>
      <c r="O370" s="6" t="str">
        <f>IF('Etape 2 - noter les actions'!R371="","",IF('Etape 2 - noter les actions'!R371="POSITIF",1,IF('Etape 2 - noter les actions'!R371="NEGATIF",-1,0)))</f>
        <v/>
      </c>
      <c r="P370" s="6" t="str">
        <f>IF('Etape 2 - noter les actions'!S371="","",IF('Etape 2 - noter les actions'!S371="POSITIF",1,IF('Etape 2 - noter les actions'!S371="NEGATIF",-1,0)))</f>
        <v/>
      </c>
      <c r="Q370" s="6">
        <f t="shared" si="6"/>
        <v>0</v>
      </c>
    </row>
    <row r="371" spans="1:17" x14ac:dyDescent="0.25">
      <c r="A371" s="3">
        <f>'Etape 2 - noter les actions'!A372</f>
        <v>0</v>
      </c>
      <c r="B371" s="5">
        <f>'Etape 2 - noter les actions'!D372</f>
        <v>0</v>
      </c>
      <c r="C371" s="3" t="str">
        <f>IFERROR(VLOOKUP('Etape 2 - noter les actions'!E372,'Changer les paramètres'!$B$11:$C$15,2,FALSE),"")</f>
        <v/>
      </c>
      <c r="D371" s="3" t="str">
        <f>IFERROR(VLOOKUP('Etape 2 - noter les actions'!F372,'Changer les paramètres'!$D$11:$E$15,2,FALSE),"")</f>
        <v/>
      </c>
      <c r="E371" s="3" t="str">
        <f>IFERROR(VLOOKUP('Etape 2 - noter les actions'!G372,'Changer les paramètres'!$F$11:$G$15,2,FALSE),"")</f>
        <v/>
      </c>
      <c r="F371" s="3" t="str">
        <f>IFERROR(VLOOKUP('Etape 2 - noter les actions'!H372,'Changer les paramètres'!$H$11:$I$15,2,FALSE),"")</f>
        <v/>
      </c>
      <c r="G371" s="3" t="str">
        <f>IFERROR(VLOOKUP('Etape 2 - noter les actions'!I372,'Changer les paramètres'!$J$11:$K$15,2,FALSE),"")</f>
        <v/>
      </c>
      <c r="H371" s="3" t="str">
        <f>IFERROR(VLOOKUP('Etape 2 - noter les actions'!J372,'Changer les paramètres'!$L$11:$M$15,2,FALSE),"")</f>
        <v/>
      </c>
      <c r="I371" s="5">
        <f>IFERROR(C371*'Changer les paramètres'!$D$18+D371*'Changer les paramètres'!$D$19+E371*'Changer les paramètres'!$D$20+F371*'Changer les paramètres'!$D$21+G371*'Changer les paramètres'!$D$22+H371*'Changer les paramètres'!$D$23,0)</f>
        <v>0</v>
      </c>
      <c r="J371" s="6" t="str">
        <f>IF('Etape 2 - noter les actions'!M372="","",IF('Etape 2 - noter les actions'!M372="POSITIF",1,IF('Etape 2 - noter les actions'!M372="NEGATIF",-1,0)))</f>
        <v/>
      </c>
      <c r="K371" s="6" t="str">
        <f>IF('Etape 2 - noter les actions'!N372="","",IF('Etape 2 - noter les actions'!N372="POSITIF",1,IF('Etape 2 - noter les actions'!N372="NEGATIF",-1,0)))</f>
        <v/>
      </c>
      <c r="L371" s="6" t="str">
        <f>IF('Etape 2 - noter les actions'!O372="","",IF('Etape 2 - noter les actions'!O372="POSITIF",1,IF('Etape 2 - noter les actions'!O372="NEGATIF",-1,0)))</f>
        <v/>
      </c>
      <c r="M371" s="6" t="str">
        <f>IF('Etape 2 - noter les actions'!P372="","",IF('Etape 2 - noter les actions'!P372="POSITIF",1,IF('Etape 2 - noter les actions'!P372="NEGATIF",-1,0)))</f>
        <v/>
      </c>
      <c r="N371" s="6" t="str">
        <f>IF('Etape 2 - noter les actions'!Q372="","",IF('Etape 2 - noter les actions'!Q372="POSITIF",1,IF('Etape 2 - noter les actions'!Q372="NEGATIF",-1,0)))</f>
        <v/>
      </c>
      <c r="O371" s="6" t="str">
        <f>IF('Etape 2 - noter les actions'!R372="","",IF('Etape 2 - noter les actions'!R372="POSITIF",1,IF('Etape 2 - noter les actions'!R372="NEGATIF",-1,0)))</f>
        <v/>
      </c>
      <c r="P371" s="6" t="str">
        <f>IF('Etape 2 - noter les actions'!S372="","",IF('Etape 2 - noter les actions'!S372="POSITIF",1,IF('Etape 2 - noter les actions'!S372="NEGATIF",-1,0)))</f>
        <v/>
      </c>
      <c r="Q371" s="6">
        <f t="shared" si="6"/>
        <v>0</v>
      </c>
    </row>
    <row r="372" spans="1:17" x14ac:dyDescent="0.25">
      <c r="A372" s="3">
        <f>'Etape 2 - noter les actions'!A373</f>
        <v>0</v>
      </c>
      <c r="B372" s="5">
        <f>'Etape 2 - noter les actions'!D373</f>
        <v>0</v>
      </c>
      <c r="C372" s="3" t="str">
        <f>IFERROR(VLOOKUP('Etape 2 - noter les actions'!E373,'Changer les paramètres'!$B$11:$C$15,2,FALSE),"")</f>
        <v/>
      </c>
      <c r="D372" s="3" t="str">
        <f>IFERROR(VLOOKUP('Etape 2 - noter les actions'!F373,'Changer les paramètres'!$D$11:$E$15,2,FALSE),"")</f>
        <v/>
      </c>
      <c r="E372" s="3" t="str">
        <f>IFERROR(VLOOKUP('Etape 2 - noter les actions'!G373,'Changer les paramètres'!$F$11:$G$15,2,FALSE),"")</f>
        <v/>
      </c>
      <c r="F372" s="3" t="str">
        <f>IFERROR(VLOOKUP('Etape 2 - noter les actions'!H373,'Changer les paramètres'!$H$11:$I$15,2,FALSE),"")</f>
        <v/>
      </c>
      <c r="G372" s="3" t="str">
        <f>IFERROR(VLOOKUP('Etape 2 - noter les actions'!I373,'Changer les paramètres'!$J$11:$K$15,2,FALSE),"")</f>
        <v/>
      </c>
      <c r="H372" s="3" t="str">
        <f>IFERROR(VLOOKUP('Etape 2 - noter les actions'!J373,'Changer les paramètres'!$L$11:$M$15,2,FALSE),"")</f>
        <v/>
      </c>
      <c r="I372" s="5">
        <f>IFERROR(C372*'Changer les paramètres'!$D$18+D372*'Changer les paramètres'!$D$19+E372*'Changer les paramètres'!$D$20+F372*'Changer les paramètres'!$D$21+G372*'Changer les paramètres'!$D$22+H372*'Changer les paramètres'!$D$23,0)</f>
        <v>0</v>
      </c>
      <c r="J372" s="6" t="str">
        <f>IF('Etape 2 - noter les actions'!M373="","",IF('Etape 2 - noter les actions'!M373="POSITIF",1,IF('Etape 2 - noter les actions'!M373="NEGATIF",-1,0)))</f>
        <v/>
      </c>
      <c r="K372" s="6" t="str">
        <f>IF('Etape 2 - noter les actions'!N373="","",IF('Etape 2 - noter les actions'!N373="POSITIF",1,IF('Etape 2 - noter les actions'!N373="NEGATIF",-1,0)))</f>
        <v/>
      </c>
      <c r="L372" s="6" t="str">
        <f>IF('Etape 2 - noter les actions'!O373="","",IF('Etape 2 - noter les actions'!O373="POSITIF",1,IF('Etape 2 - noter les actions'!O373="NEGATIF",-1,0)))</f>
        <v/>
      </c>
      <c r="M372" s="6" t="str">
        <f>IF('Etape 2 - noter les actions'!P373="","",IF('Etape 2 - noter les actions'!P373="POSITIF",1,IF('Etape 2 - noter les actions'!P373="NEGATIF",-1,0)))</f>
        <v/>
      </c>
      <c r="N372" s="6" t="str">
        <f>IF('Etape 2 - noter les actions'!Q373="","",IF('Etape 2 - noter les actions'!Q373="POSITIF",1,IF('Etape 2 - noter les actions'!Q373="NEGATIF",-1,0)))</f>
        <v/>
      </c>
      <c r="O372" s="6" t="str">
        <f>IF('Etape 2 - noter les actions'!R373="","",IF('Etape 2 - noter les actions'!R373="POSITIF",1,IF('Etape 2 - noter les actions'!R373="NEGATIF",-1,0)))</f>
        <v/>
      </c>
      <c r="P372" s="6" t="str">
        <f>IF('Etape 2 - noter les actions'!S373="","",IF('Etape 2 - noter les actions'!S373="POSITIF",1,IF('Etape 2 - noter les actions'!S373="NEGATIF",-1,0)))</f>
        <v/>
      </c>
      <c r="Q372" s="6">
        <f t="shared" si="6"/>
        <v>0</v>
      </c>
    </row>
    <row r="373" spans="1:17" x14ac:dyDescent="0.25">
      <c r="A373" s="3">
        <f>'Etape 2 - noter les actions'!A374</f>
        <v>0</v>
      </c>
      <c r="B373" s="5">
        <f>'Etape 2 - noter les actions'!D374</f>
        <v>0</v>
      </c>
      <c r="C373" s="3" t="str">
        <f>IFERROR(VLOOKUP('Etape 2 - noter les actions'!E374,'Changer les paramètres'!$B$11:$C$15,2,FALSE),"")</f>
        <v/>
      </c>
      <c r="D373" s="3" t="str">
        <f>IFERROR(VLOOKUP('Etape 2 - noter les actions'!F374,'Changer les paramètres'!$D$11:$E$15,2,FALSE),"")</f>
        <v/>
      </c>
      <c r="E373" s="3" t="str">
        <f>IFERROR(VLOOKUP('Etape 2 - noter les actions'!G374,'Changer les paramètres'!$F$11:$G$15,2,FALSE),"")</f>
        <v/>
      </c>
      <c r="F373" s="3" t="str">
        <f>IFERROR(VLOOKUP('Etape 2 - noter les actions'!H374,'Changer les paramètres'!$H$11:$I$15,2,FALSE),"")</f>
        <v/>
      </c>
      <c r="G373" s="3" t="str">
        <f>IFERROR(VLOOKUP('Etape 2 - noter les actions'!I374,'Changer les paramètres'!$J$11:$K$15,2,FALSE),"")</f>
        <v/>
      </c>
      <c r="H373" s="3" t="str">
        <f>IFERROR(VLOOKUP('Etape 2 - noter les actions'!J374,'Changer les paramètres'!$L$11:$M$15,2,FALSE),"")</f>
        <v/>
      </c>
      <c r="I373" s="5">
        <f>IFERROR(C373*'Changer les paramètres'!$D$18+D373*'Changer les paramètres'!$D$19+E373*'Changer les paramètres'!$D$20+F373*'Changer les paramètres'!$D$21+G373*'Changer les paramètres'!$D$22+H373*'Changer les paramètres'!$D$23,0)</f>
        <v>0</v>
      </c>
      <c r="J373" s="6" t="str">
        <f>IF('Etape 2 - noter les actions'!M374="","",IF('Etape 2 - noter les actions'!M374="POSITIF",1,IF('Etape 2 - noter les actions'!M374="NEGATIF",-1,0)))</f>
        <v/>
      </c>
      <c r="K373" s="6" t="str">
        <f>IF('Etape 2 - noter les actions'!N374="","",IF('Etape 2 - noter les actions'!N374="POSITIF",1,IF('Etape 2 - noter les actions'!N374="NEGATIF",-1,0)))</f>
        <v/>
      </c>
      <c r="L373" s="6" t="str">
        <f>IF('Etape 2 - noter les actions'!O374="","",IF('Etape 2 - noter les actions'!O374="POSITIF",1,IF('Etape 2 - noter les actions'!O374="NEGATIF",-1,0)))</f>
        <v/>
      </c>
      <c r="M373" s="6" t="str">
        <f>IF('Etape 2 - noter les actions'!P374="","",IF('Etape 2 - noter les actions'!P374="POSITIF",1,IF('Etape 2 - noter les actions'!P374="NEGATIF",-1,0)))</f>
        <v/>
      </c>
      <c r="N373" s="6" t="str">
        <f>IF('Etape 2 - noter les actions'!Q374="","",IF('Etape 2 - noter les actions'!Q374="POSITIF",1,IF('Etape 2 - noter les actions'!Q374="NEGATIF",-1,0)))</f>
        <v/>
      </c>
      <c r="O373" s="6" t="str">
        <f>IF('Etape 2 - noter les actions'!R374="","",IF('Etape 2 - noter les actions'!R374="POSITIF",1,IF('Etape 2 - noter les actions'!R374="NEGATIF",-1,0)))</f>
        <v/>
      </c>
      <c r="P373" s="6" t="str">
        <f>IF('Etape 2 - noter les actions'!S374="","",IF('Etape 2 - noter les actions'!S374="POSITIF",1,IF('Etape 2 - noter les actions'!S374="NEGATIF",-1,0)))</f>
        <v/>
      </c>
      <c r="Q373" s="6">
        <f t="shared" si="6"/>
        <v>0</v>
      </c>
    </row>
    <row r="374" spans="1:17" x14ac:dyDescent="0.25">
      <c r="A374" s="3">
        <f>'Etape 2 - noter les actions'!A375</f>
        <v>0</v>
      </c>
      <c r="B374" s="5">
        <f>'Etape 2 - noter les actions'!D375</f>
        <v>0</v>
      </c>
      <c r="C374" s="3" t="str">
        <f>IFERROR(VLOOKUP('Etape 2 - noter les actions'!E375,'Changer les paramètres'!$B$11:$C$15,2,FALSE),"")</f>
        <v/>
      </c>
      <c r="D374" s="3" t="str">
        <f>IFERROR(VLOOKUP('Etape 2 - noter les actions'!F375,'Changer les paramètres'!$D$11:$E$15,2,FALSE),"")</f>
        <v/>
      </c>
      <c r="E374" s="3" t="str">
        <f>IFERROR(VLOOKUP('Etape 2 - noter les actions'!G375,'Changer les paramètres'!$F$11:$G$15,2,FALSE),"")</f>
        <v/>
      </c>
      <c r="F374" s="3" t="str">
        <f>IFERROR(VLOOKUP('Etape 2 - noter les actions'!H375,'Changer les paramètres'!$H$11:$I$15,2,FALSE),"")</f>
        <v/>
      </c>
      <c r="G374" s="3" t="str">
        <f>IFERROR(VLOOKUP('Etape 2 - noter les actions'!I375,'Changer les paramètres'!$J$11:$K$15,2,FALSE),"")</f>
        <v/>
      </c>
      <c r="H374" s="3" t="str">
        <f>IFERROR(VLOOKUP('Etape 2 - noter les actions'!J375,'Changer les paramètres'!$L$11:$M$15,2,FALSE),"")</f>
        <v/>
      </c>
      <c r="I374" s="5">
        <f>IFERROR(C374*'Changer les paramètres'!$D$18+D374*'Changer les paramètres'!$D$19+E374*'Changer les paramètres'!$D$20+F374*'Changer les paramètres'!$D$21+G374*'Changer les paramètres'!$D$22+H374*'Changer les paramètres'!$D$23,0)</f>
        <v>0</v>
      </c>
      <c r="J374" s="6" t="str">
        <f>IF('Etape 2 - noter les actions'!M375="","",IF('Etape 2 - noter les actions'!M375="POSITIF",1,IF('Etape 2 - noter les actions'!M375="NEGATIF",-1,0)))</f>
        <v/>
      </c>
      <c r="K374" s="6" t="str">
        <f>IF('Etape 2 - noter les actions'!N375="","",IF('Etape 2 - noter les actions'!N375="POSITIF",1,IF('Etape 2 - noter les actions'!N375="NEGATIF",-1,0)))</f>
        <v/>
      </c>
      <c r="L374" s="6" t="str">
        <f>IF('Etape 2 - noter les actions'!O375="","",IF('Etape 2 - noter les actions'!O375="POSITIF",1,IF('Etape 2 - noter les actions'!O375="NEGATIF",-1,0)))</f>
        <v/>
      </c>
      <c r="M374" s="6" t="str">
        <f>IF('Etape 2 - noter les actions'!P375="","",IF('Etape 2 - noter les actions'!P375="POSITIF",1,IF('Etape 2 - noter les actions'!P375="NEGATIF",-1,0)))</f>
        <v/>
      </c>
      <c r="N374" s="6" t="str">
        <f>IF('Etape 2 - noter les actions'!Q375="","",IF('Etape 2 - noter les actions'!Q375="POSITIF",1,IF('Etape 2 - noter les actions'!Q375="NEGATIF",-1,0)))</f>
        <v/>
      </c>
      <c r="O374" s="6" t="str">
        <f>IF('Etape 2 - noter les actions'!R375="","",IF('Etape 2 - noter les actions'!R375="POSITIF",1,IF('Etape 2 - noter les actions'!R375="NEGATIF",-1,0)))</f>
        <v/>
      </c>
      <c r="P374" s="6" t="str">
        <f>IF('Etape 2 - noter les actions'!S375="","",IF('Etape 2 - noter les actions'!S375="POSITIF",1,IF('Etape 2 - noter les actions'!S375="NEGATIF",-1,0)))</f>
        <v/>
      </c>
      <c r="Q374" s="6">
        <f t="shared" si="6"/>
        <v>0</v>
      </c>
    </row>
    <row r="375" spans="1:17" x14ac:dyDescent="0.25">
      <c r="A375" s="3">
        <f>'Etape 2 - noter les actions'!A376</f>
        <v>0</v>
      </c>
      <c r="B375" s="5">
        <f>'Etape 2 - noter les actions'!D376</f>
        <v>0</v>
      </c>
      <c r="C375" s="3" t="str">
        <f>IFERROR(VLOOKUP('Etape 2 - noter les actions'!E376,'Changer les paramètres'!$B$11:$C$15,2,FALSE),"")</f>
        <v/>
      </c>
      <c r="D375" s="3" t="str">
        <f>IFERROR(VLOOKUP('Etape 2 - noter les actions'!F376,'Changer les paramètres'!$D$11:$E$15,2,FALSE),"")</f>
        <v/>
      </c>
      <c r="E375" s="3" t="str">
        <f>IFERROR(VLOOKUP('Etape 2 - noter les actions'!G376,'Changer les paramètres'!$F$11:$G$15,2,FALSE),"")</f>
        <v/>
      </c>
      <c r="F375" s="3" t="str">
        <f>IFERROR(VLOOKUP('Etape 2 - noter les actions'!H376,'Changer les paramètres'!$H$11:$I$15,2,FALSE),"")</f>
        <v/>
      </c>
      <c r="G375" s="3" t="str">
        <f>IFERROR(VLOOKUP('Etape 2 - noter les actions'!I376,'Changer les paramètres'!$J$11:$K$15,2,FALSE),"")</f>
        <v/>
      </c>
      <c r="H375" s="3" t="str">
        <f>IFERROR(VLOOKUP('Etape 2 - noter les actions'!J376,'Changer les paramètres'!$L$11:$M$15,2,FALSE),"")</f>
        <v/>
      </c>
      <c r="I375" s="5">
        <f>IFERROR(C375*'Changer les paramètres'!$D$18+D375*'Changer les paramètres'!$D$19+E375*'Changer les paramètres'!$D$20+F375*'Changer les paramètres'!$D$21+G375*'Changer les paramètres'!$D$22+H375*'Changer les paramètres'!$D$23,0)</f>
        <v>0</v>
      </c>
      <c r="J375" s="6" t="str">
        <f>IF('Etape 2 - noter les actions'!M376="","",IF('Etape 2 - noter les actions'!M376="POSITIF",1,IF('Etape 2 - noter les actions'!M376="NEGATIF",-1,0)))</f>
        <v/>
      </c>
      <c r="K375" s="6" t="str">
        <f>IF('Etape 2 - noter les actions'!N376="","",IF('Etape 2 - noter les actions'!N376="POSITIF",1,IF('Etape 2 - noter les actions'!N376="NEGATIF",-1,0)))</f>
        <v/>
      </c>
      <c r="L375" s="6" t="str">
        <f>IF('Etape 2 - noter les actions'!O376="","",IF('Etape 2 - noter les actions'!O376="POSITIF",1,IF('Etape 2 - noter les actions'!O376="NEGATIF",-1,0)))</f>
        <v/>
      </c>
      <c r="M375" s="6" t="str">
        <f>IF('Etape 2 - noter les actions'!P376="","",IF('Etape 2 - noter les actions'!P376="POSITIF",1,IF('Etape 2 - noter les actions'!P376="NEGATIF",-1,0)))</f>
        <v/>
      </c>
      <c r="N375" s="6" t="str">
        <f>IF('Etape 2 - noter les actions'!Q376="","",IF('Etape 2 - noter les actions'!Q376="POSITIF",1,IF('Etape 2 - noter les actions'!Q376="NEGATIF",-1,0)))</f>
        <v/>
      </c>
      <c r="O375" s="6" t="str">
        <f>IF('Etape 2 - noter les actions'!R376="","",IF('Etape 2 - noter les actions'!R376="POSITIF",1,IF('Etape 2 - noter les actions'!R376="NEGATIF",-1,0)))</f>
        <v/>
      </c>
      <c r="P375" s="6" t="str">
        <f>IF('Etape 2 - noter les actions'!S376="","",IF('Etape 2 - noter les actions'!S376="POSITIF",1,IF('Etape 2 - noter les actions'!S376="NEGATIF",-1,0)))</f>
        <v/>
      </c>
      <c r="Q375" s="6">
        <f t="shared" si="6"/>
        <v>0</v>
      </c>
    </row>
    <row r="376" spans="1:17" x14ac:dyDescent="0.25">
      <c r="A376" s="3">
        <f>'Etape 2 - noter les actions'!A377</f>
        <v>0</v>
      </c>
      <c r="B376" s="5">
        <f>'Etape 2 - noter les actions'!D377</f>
        <v>0</v>
      </c>
      <c r="C376" s="3" t="str">
        <f>IFERROR(VLOOKUP('Etape 2 - noter les actions'!E377,'Changer les paramètres'!$B$11:$C$15,2,FALSE),"")</f>
        <v/>
      </c>
      <c r="D376" s="3" t="str">
        <f>IFERROR(VLOOKUP('Etape 2 - noter les actions'!F377,'Changer les paramètres'!$D$11:$E$15,2,FALSE),"")</f>
        <v/>
      </c>
      <c r="E376" s="3" t="str">
        <f>IFERROR(VLOOKUP('Etape 2 - noter les actions'!G377,'Changer les paramètres'!$F$11:$G$15,2,FALSE),"")</f>
        <v/>
      </c>
      <c r="F376" s="3" t="str">
        <f>IFERROR(VLOOKUP('Etape 2 - noter les actions'!H377,'Changer les paramètres'!$H$11:$I$15,2,FALSE),"")</f>
        <v/>
      </c>
      <c r="G376" s="3" t="str">
        <f>IFERROR(VLOOKUP('Etape 2 - noter les actions'!I377,'Changer les paramètres'!$J$11:$K$15,2,FALSE),"")</f>
        <v/>
      </c>
      <c r="H376" s="3" t="str">
        <f>IFERROR(VLOOKUP('Etape 2 - noter les actions'!J377,'Changer les paramètres'!$L$11:$M$15,2,FALSE),"")</f>
        <v/>
      </c>
      <c r="I376" s="5">
        <f>IFERROR(C376*'Changer les paramètres'!$D$18+D376*'Changer les paramètres'!$D$19+E376*'Changer les paramètres'!$D$20+F376*'Changer les paramètres'!$D$21+G376*'Changer les paramètres'!$D$22+H376*'Changer les paramètres'!$D$23,0)</f>
        <v>0</v>
      </c>
      <c r="J376" s="6" t="str">
        <f>IF('Etape 2 - noter les actions'!M377="","",IF('Etape 2 - noter les actions'!M377="POSITIF",1,IF('Etape 2 - noter les actions'!M377="NEGATIF",-1,0)))</f>
        <v/>
      </c>
      <c r="K376" s="6" t="str">
        <f>IF('Etape 2 - noter les actions'!N377="","",IF('Etape 2 - noter les actions'!N377="POSITIF",1,IF('Etape 2 - noter les actions'!N377="NEGATIF",-1,0)))</f>
        <v/>
      </c>
      <c r="L376" s="6" t="str">
        <f>IF('Etape 2 - noter les actions'!O377="","",IF('Etape 2 - noter les actions'!O377="POSITIF",1,IF('Etape 2 - noter les actions'!O377="NEGATIF",-1,0)))</f>
        <v/>
      </c>
      <c r="M376" s="6" t="str">
        <f>IF('Etape 2 - noter les actions'!P377="","",IF('Etape 2 - noter les actions'!P377="POSITIF",1,IF('Etape 2 - noter les actions'!P377="NEGATIF",-1,0)))</f>
        <v/>
      </c>
      <c r="N376" s="6" t="str">
        <f>IF('Etape 2 - noter les actions'!Q377="","",IF('Etape 2 - noter les actions'!Q377="POSITIF",1,IF('Etape 2 - noter les actions'!Q377="NEGATIF",-1,0)))</f>
        <v/>
      </c>
      <c r="O376" s="6" t="str">
        <f>IF('Etape 2 - noter les actions'!R377="","",IF('Etape 2 - noter les actions'!R377="POSITIF",1,IF('Etape 2 - noter les actions'!R377="NEGATIF",-1,0)))</f>
        <v/>
      </c>
      <c r="P376" s="6" t="str">
        <f>IF('Etape 2 - noter les actions'!S377="","",IF('Etape 2 - noter les actions'!S377="POSITIF",1,IF('Etape 2 - noter les actions'!S377="NEGATIF",-1,0)))</f>
        <v/>
      </c>
      <c r="Q376" s="6">
        <f t="shared" si="6"/>
        <v>0</v>
      </c>
    </row>
    <row r="377" spans="1:17" x14ac:dyDescent="0.25">
      <c r="A377" s="3">
        <f>'Etape 2 - noter les actions'!A378</f>
        <v>0</v>
      </c>
      <c r="B377" s="5">
        <f>'Etape 2 - noter les actions'!D378</f>
        <v>0</v>
      </c>
      <c r="C377" s="3" t="str">
        <f>IFERROR(VLOOKUP('Etape 2 - noter les actions'!E378,'Changer les paramètres'!$B$11:$C$15,2,FALSE),"")</f>
        <v/>
      </c>
      <c r="D377" s="3" t="str">
        <f>IFERROR(VLOOKUP('Etape 2 - noter les actions'!F378,'Changer les paramètres'!$D$11:$E$15,2,FALSE),"")</f>
        <v/>
      </c>
      <c r="E377" s="3" t="str">
        <f>IFERROR(VLOOKUP('Etape 2 - noter les actions'!G378,'Changer les paramètres'!$F$11:$G$15,2,FALSE),"")</f>
        <v/>
      </c>
      <c r="F377" s="3" t="str">
        <f>IFERROR(VLOOKUP('Etape 2 - noter les actions'!H378,'Changer les paramètres'!$H$11:$I$15,2,FALSE),"")</f>
        <v/>
      </c>
      <c r="G377" s="3" t="str">
        <f>IFERROR(VLOOKUP('Etape 2 - noter les actions'!I378,'Changer les paramètres'!$J$11:$K$15,2,FALSE),"")</f>
        <v/>
      </c>
      <c r="H377" s="3" t="str">
        <f>IFERROR(VLOOKUP('Etape 2 - noter les actions'!J378,'Changer les paramètres'!$L$11:$M$15,2,FALSE),"")</f>
        <v/>
      </c>
      <c r="I377" s="5">
        <f>IFERROR(C377*'Changer les paramètres'!$D$18+D377*'Changer les paramètres'!$D$19+E377*'Changer les paramètres'!$D$20+F377*'Changer les paramètres'!$D$21+G377*'Changer les paramètres'!$D$22+H377*'Changer les paramètres'!$D$23,0)</f>
        <v>0</v>
      </c>
      <c r="J377" s="6" t="str">
        <f>IF('Etape 2 - noter les actions'!M378="","",IF('Etape 2 - noter les actions'!M378="POSITIF",1,IF('Etape 2 - noter les actions'!M378="NEGATIF",-1,0)))</f>
        <v/>
      </c>
      <c r="K377" s="6" t="str">
        <f>IF('Etape 2 - noter les actions'!N378="","",IF('Etape 2 - noter les actions'!N378="POSITIF",1,IF('Etape 2 - noter les actions'!N378="NEGATIF",-1,0)))</f>
        <v/>
      </c>
      <c r="L377" s="6" t="str">
        <f>IF('Etape 2 - noter les actions'!O378="","",IF('Etape 2 - noter les actions'!O378="POSITIF",1,IF('Etape 2 - noter les actions'!O378="NEGATIF",-1,0)))</f>
        <v/>
      </c>
      <c r="M377" s="6" t="str">
        <f>IF('Etape 2 - noter les actions'!P378="","",IF('Etape 2 - noter les actions'!P378="POSITIF",1,IF('Etape 2 - noter les actions'!P378="NEGATIF",-1,0)))</f>
        <v/>
      </c>
      <c r="N377" s="6" t="str">
        <f>IF('Etape 2 - noter les actions'!Q378="","",IF('Etape 2 - noter les actions'!Q378="POSITIF",1,IF('Etape 2 - noter les actions'!Q378="NEGATIF",-1,0)))</f>
        <v/>
      </c>
      <c r="O377" s="6" t="str">
        <f>IF('Etape 2 - noter les actions'!R378="","",IF('Etape 2 - noter les actions'!R378="POSITIF",1,IF('Etape 2 - noter les actions'!R378="NEGATIF",-1,0)))</f>
        <v/>
      </c>
      <c r="P377" s="6" t="str">
        <f>IF('Etape 2 - noter les actions'!S378="","",IF('Etape 2 - noter les actions'!S378="POSITIF",1,IF('Etape 2 - noter les actions'!S378="NEGATIF",-1,0)))</f>
        <v/>
      </c>
      <c r="Q377" s="6">
        <f t="shared" si="6"/>
        <v>0</v>
      </c>
    </row>
    <row r="378" spans="1:17" x14ac:dyDescent="0.25">
      <c r="A378" s="3">
        <f>'Etape 2 - noter les actions'!A379</f>
        <v>0</v>
      </c>
      <c r="B378" s="5">
        <f>'Etape 2 - noter les actions'!D379</f>
        <v>0</v>
      </c>
      <c r="C378" s="3" t="str">
        <f>IFERROR(VLOOKUP('Etape 2 - noter les actions'!E379,'Changer les paramètres'!$B$11:$C$15,2,FALSE),"")</f>
        <v/>
      </c>
      <c r="D378" s="3" t="str">
        <f>IFERROR(VLOOKUP('Etape 2 - noter les actions'!F379,'Changer les paramètres'!$D$11:$E$15,2,FALSE),"")</f>
        <v/>
      </c>
      <c r="E378" s="3" t="str">
        <f>IFERROR(VLOOKUP('Etape 2 - noter les actions'!G379,'Changer les paramètres'!$F$11:$G$15,2,FALSE),"")</f>
        <v/>
      </c>
      <c r="F378" s="3" t="str">
        <f>IFERROR(VLOOKUP('Etape 2 - noter les actions'!H379,'Changer les paramètres'!$H$11:$I$15,2,FALSE),"")</f>
        <v/>
      </c>
      <c r="G378" s="3" t="str">
        <f>IFERROR(VLOOKUP('Etape 2 - noter les actions'!I379,'Changer les paramètres'!$J$11:$K$15,2,FALSE),"")</f>
        <v/>
      </c>
      <c r="H378" s="3" t="str">
        <f>IFERROR(VLOOKUP('Etape 2 - noter les actions'!J379,'Changer les paramètres'!$L$11:$M$15,2,FALSE),"")</f>
        <v/>
      </c>
      <c r="I378" s="5">
        <f>IFERROR(C378*'Changer les paramètres'!$D$18+D378*'Changer les paramètres'!$D$19+E378*'Changer les paramètres'!$D$20+F378*'Changer les paramètres'!$D$21+G378*'Changer les paramètres'!$D$22+H378*'Changer les paramètres'!$D$23,0)</f>
        <v>0</v>
      </c>
      <c r="J378" s="6" t="str">
        <f>IF('Etape 2 - noter les actions'!M379="","",IF('Etape 2 - noter les actions'!M379="POSITIF",1,IF('Etape 2 - noter les actions'!M379="NEGATIF",-1,0)))</f>
        <v/>
      </c>
      <c r="K378" s="6" t="str">
        <f>IF('Etape 2 - noter les actions'!N379="","",IF('Etape 2 - noter les actions'!N379="POSITIF",1,IF('Etape 2 - noter les actions'!N379="NEGATIF",-1,0)))</f>
        <v/>
      </c>
      <c r="L378" s="6" t="str">
        <f>IF('Etape 2 - noter les actions'!O379="","",IF('Etape 2 - noter les actions'!O379="POSITIF",1,IF('Etape 2 - noter les actions'!O379="NEGATIF",-1,0)))</f>
        <v/>
      </c>
      <c r="M378" s="6" t="str">
        <f>IF('Etape 2 - noter les actions'!P379="","",IF('Etape 2 - noter les actions'!P379="POSITIF",1,IF('Etape 2 - noter les actions'!P379="NEGATIF",-1,0)))</f>
        <v/>
      </c>
      <c r="N378" s="6" t="str">
        <f>IF('Etape 2 - noter les actions'!Q379="","",IF('Etape 2 - noter les actions'!Q379="POSITIF",1,IF('Etape 2 - noter les actions'!Q379="NEGATIF",-1,0)))</f>
        <v/>
      </c>
      <c r="O378" s="6" t="str">
        <f>IF('Etape 2 - noter les actions'!R379="","",IF('Etape 2 - noter les actions'!R379="POSITIF",1,IF('Etape 2 - noter les actions'!R379="NEGATIF",-1,0)))</f>
        <v/>
      </c>
      <c r="P378" s="6" t="str">
        <f>IF('Etape 2 - noter les actions'!S379="","",IF('Etape 2 - noter les actions'!S379="POSITIF",1,IF('Etape 2 - noter les actions'!S379="NEGATIF",-1,0)))</f>
        <v/>
      </c>
      <c r="Q378" s="6">
        <f t="shared" si="6"/>
        <v>0</v>
      </c>
    </row>
    <row r="379" spans="1:17" x14ac:dyDescent="0.25">
      <c r="A379" s="3">
        <f>'Etape 2 - noter les actions'!A380</f>
        <v>0</v>
      </c>
      <c r="B379" s="5">
        <f>'Etape 2 - noter les actions'!D380</f>
        <v>0</v>
      </c>
      <c r="C379" s="3" t="str">
        <f>IFERROR(VLOOKUP('Etape 2 - noter les actions'!E380,'Changer les paramètres'!$B$11:$C$15,2,FALSE),"")</f>
        <v/>
      </c>
      <c r="D379" s="3" t="str">
        <f>IFERROR(VLOOKUP('Etape 2 - noter les actions'!F380,'Changer les paramètres'!$D$11:$E$15,2,FALSE),"")</f>
        <v/>
      </c>
      <c r="E379" s="3" t="str">
        <f>IFERROR(VLOOKUP('Etape 2 - noter les actions'!G380,'Changer les paramètres'!$F$11:$G$15,2,FALSE),"")</f>
        <v/>
      </c>
      <c r="F379" s="3" t="str">
        <f>IFERROR(VLOOKUP('Etape 2 - noter les actions'!H380,'Changer les paramètres'!$H$11:$I$15,2,FALSE),"")</f>
        <v/>
      </c>
      <c r="G379" s="3" t="str">
        <f>IFERROR(VLOOKUP('Etape 2 - noter les actions'!I380,'Changer les paramètres'!$J$11:$K$15,2,FALSE),"")</f>
        <v/>
      </c>
      <c r="H379" s="3" t="str">
        <f>IFERROR(VLOOKUP('Etape 2 - noter les actions'!J380,'Changer les paramètres'!$L$11:$M$15,2,FALSE),"")</f>
        <v/>
      </c>
      <c r="I379" s="5">
        <f>IFERROR(C379*'Changer les paramètres'!$D$18+D379*'Changer les paramètres'!$D$19+E379*'Changer les paramètres'!$D$20+F379*'Changer les paramètres'!$D$21+G379*'Changer les paramètres'!$D$22+H379*'Changer les paramètres'!$D$23,0)</f>
        <v>0</v>
      </c>
      <c r="J379" s="6" t="str">
        <f>IF('Etape 2 - noter les actions'!M380="","",IF('Etape 2 - noter les actions'!M380="POSITIF",1,IF('Etape 2 - noter les actions'!M380="NEGATIF",-1,0)))</f>
        <v/>
      </c>
      <c r="K379" s="6" t="str">
        <f>IF('Etape 2 - noter les actions'!N380="","",IF('Etape 2 - noter les actions'!N380="POSITIF",1,IF('Etape 2 - noter les actions'!N380="NEGATIF",-1,0)))</f>
        <v/>
      </c>
      <c r="L379" s="6" t="str">
        <f>IF('Etape 2 - noter les actions'!O380="","",IF('Etape 2 - noter les actions'!O380="POSITIF",1,IF('Etape 2 - noter les actions'!O380="NEGATIF",-1,0)))</f>
        <v/>
      </c>
      <c r="M379" s="6" t="str">
        <f>IF('Etape 2 - noter les actions'!P380="","",IF('Etape 2 - noter les actions'!P380="POSITIF",1,IF('Etape 2 - noter les actions'!P380="NEGATIF",-1,0)))</f>
        <v/>
      </c>
      <c r="N379" s="6" t="str">
        <f>IF('Etape 2 - noter les actions'!Q380="","",IF('Etape 2 - noter les actions'!Q380="POSITIF",1,IF('Etape 2 - noter les actions'!Q380="NEGATIF",-1,0)))</f>
        <v/>
      </c>
      <c r="O379" s="6" t="str">
        <f>IF('Etape 2 - noter les actions'!R380="","",IF('Etape 2 - noter les actions'!R380="POSITIF",1,IF('Etape 2 - noter les actions'!R380="NEGATIF",-1,0)))</f>
        <v/>
      </c>
      <c r="P379" s="6" t="str">
        <f>IF('Etape 2 - noter les actions'!S380="","",IF('Etape 2 - noter les actions'!S380="POSITIF",1,IF('Etape 2 - noter les actions'!S380="NEGATIF",-1,0)))</f>
        <v/>
      </c>
      <c r="Q379" s="6">
        <f t="shared" si="6"/>
        <v>0</v>
      </c>
    </row>
    <row r="380" spans="1:17" x14ac:dyDescent="0.25">
      <c r="A380" s="3">
        <f>'Etape 2 - noter les actions'!A381</f>
        <v>0</v>
      </c>
      <c r="B380" s="5">
        <f>'Etape 2 - noter les actions'!D381</f>
        <v>0</v>
      </c>
      <c r="C380" s="3" t="str">
        <f>IFERROR(VLOOKUP('Etape 2 - noter les actions'!E381,'Changer les paramètres'!$B$11:$C$15,2,FALSE),"")</f>
        <v/>
      </c>
      <c r="D380" s="3" t="str">
        <f>IFERROR(VLOOKUP('Etape 2 - noter les actions'!F381,'Changer les paramètres'!$D$11:$E$15,2,FALSE),"")</f>
        <v/>
      </c>
      <c r="E380" s="3" t="str">
        <f>IFERROR(VLOOKUP('Etape 2 - noter les actions'!G381,'Changer les paramètres'!$F$11:$G$15,2,FALSE),"")</f>
        <v/>
      </c>
      <c r="F380" s="3" t="str">
        <f>IFERROR(VLOOKUP('Etape 2 - noter les actions'!H381,'Changer les paramètres'!$H$11:$I$15,2,FALSE),"")</f>
        <v/>
      </c>
      <c r="G380" s="3" t="str">
        <f>IFERROR(VLOOKUP('Etape 2 - noter les actions'!I381,'Changer les paramètres'!$J$11:$K$15,2,FALSE),"")</f>
        <v/>
      </c>
      <c r="H380" s="3" t="str">
        <f>IFERROR(VLOOKUP('Etape 2 - noter les actions'!J381,'Changer les paramètres'!$L$11:$M$15,2,FALSE),"")</f>
        <v/>
      </c>
      <c r="I380" s="5">
        <f>IFERROR(C380*'Changer les paramètres'!$D$18+D380*'Changer les paramètres'!$D$19+E380*'Changer les paramètres'!$D$20+F380*'Changer les paramètres'!$D$21+G380*'Changer les paramètres'!$D$22+H380*'Changer les paramètres'!$D$23,0)</f>
        <v>0</v>
      </c>
      <c r="J380" s="6" t="str">
        <f>IF('Etape 2 - noter les actions'!M381="","",IF('Etape 2 - noter les actions'!M381="POSITIF",1,IF('Etape 2 - noter les actions'!M381="NEGATIF",-1,0)))</f>
        <v/>
      </c>
      <c r="K380" s="6" t="str">
        <f>IF('Etape 2 - noter les actions'!N381="","",IF('Etape 2 - noter les actions'!N381="POSITIF",1,IF('Etape 2 - noter les actions'!N381="NEGATIF",-1,0)))</f>
        <v/>
      </c>
      <c r="L380" s="6" t="str">
        <f>IF('Etape 2 - noter les actions'!O381="","",IF('Etape 2 - noter les actions'!O381="POSITIF",1,IF('Etape 2 - noter les actions'!O381="NEGATIF",-1,0)))</f>
        <v/>
      </c>
      <c r="M380" s="6" t="str">
        <f>IF('Etape 2 - noter les actions'!P381="","",IF('Etape 2 - noter les actions'!P381="POSITIF",1,IF('Etape 2 - noter les actions'!P381="NEGATIF",-1,0)))</f>
        <v/>
      </c>
      <c r="N380" s="6" t="str">
        <f>IF('Etape 2 - noter les actions'!Q381="","",IF('Etape 2 - noter les actions'!Q381="POSITIF",1,IF('Etape 2 - noter les actions'!Q381="NEGATIF",-1,0)))</f>
        <v/>
      </c>
      <c r="O380" s="6" t="str">
        <f>IF('Etape 2 - noter les actions'!R381="","",IF('Etape 2 - noter les actions'!R381="POSITIF",1,IF('Etape 2 - noter les actions'!R381="NEGATIF",-1,0)))</f>
        <v/>
      </c>
      <c r="P380" s="6" t="str">
        <f>IF('Etape 2 - noter les actions'!S381="","",IF('Etape 2 - noter les actions'!S381="POSITIF",1,IF('Etape 2 - noter les actions'!S381="NEGATIF",-1,0)))</f>
        <v/>
      </c>
      <c r="Q380" s="6">
        <f t="shared" si="6"/>
        <v>0</v>
      </c>
    </row>
    <row r="381" spans="1:17" x14ac:dyDescent="0.25">
      <c r="A381" s="3">
        <f>'Etape 2 - noter les actions'!A382</f>
        <v>0</v>
      </c>
      <c r="B381" s="5">
        <f>'Etape 2 - noter les actions'!D382</f>
        <v>0</v>
      </c>
      <c r="C381" s="3" t="str">
        <f>IFERROR(VLOOKUP('Etape 2 - noter les actions'!E382,'Changer les paramètres'!$B$11:$C$15,2,FALSE),"")</f>
        <v/>
      </c>
      <c r="D381" s="3" t="str">
        <f>IFERROR(VLOOKUP('Etape 2 - noter les actions'!F382,'Changer les paramètres'!$D$11:$E$15,2,FALSE),"")</f>
        <v/>
      </c>
      <c r="E381" s="3" t="str">
        <f>IFERROR(VLOOKUP('Etape 2 - noter les actions'!G382,'Changer les paramètres'!$F$11:$G$15,2,FALSE),"")</f>
        <v/>
      </c>
      <c r="F381" s="3" t="str">
        <f>IFERROR(VLOOKUP('Etape 2 - noter les actions'!H382,'Changer les paramètres'!$H$11:$I$15,2,FALSE),"")</f>
        <v/>
      </c>
      <c r="G381" s="3" t="str">
        <f>IFERROR(VLOOKUP('Etape 2 - noter les actions'!I382,'Changer les paramètres'!$J$11:$K$15,2,FALSE),"")</f>
        <v/>
      </c>
      <c r="H381" s="3" t="str">
        <f>IFERROR(VLOOKUP('Etape 2 - noter les actions'!J382,'Changer les paramètres'!$L$11:$M$15,2,FALSE),"")</f>
        <v/>
      </c>
      <c r="I381" s="5">
        <f>IFERROR(C381*'Changer les paramètres'!$D$18+D381*'Changer les paramètres'!$D$19+E381*'Changer les paramètres'!$D$20+F381*'Changer les paramètres'!$D$21+G381*'Changer les paramètres'!$D$22+H381*'Changer les paramètres'!$D$23,0)</f>
        <v>0</v>
      </c>
      <c r="J381" s="6" t="str">
        <f>IF('Etape 2 - noter les actions'!M382="","",IF('Etape 2 - noter les actions'!M382="POSITIF",1,IF('Etape 2 - noter les actions'!M382="NEGATIF",-1,0)))</f>
        <v/>
      </c>
      <c r="K381" s="6" t="str">
        <f>IF('Etape 2 - noter les actions'!N382="","",IF('Etape 2 - noter les actions'!N382="POSITIF",1,IF('Etape 2 - noter les actions'!N382="NEGATIF",-1,0)))</f>
        <v/>
      </c>
      <c r="L381" s="6" t="str">
        <f>IF('Etape 2 - noter les actions'!O382="","",IF('Etape 2 - noter les actions'!O382="POSITIF",1,IF('Etape 2 - noter les actions'!O382="NEGATIF",-1,0)))</f>
        <v/>
      </c>
      <c r="M381" s="6" t="str">
        <f>IF('Etape 2 - noter les actions'!P382="","",IF('Etape 2 - noter les actions'!P382="POSITIF",1,IF('Etape 2 - noter les actions'!P382="NEGATIF",-1,0)))</f>
        <v/>
      </c>
      <c r="N381" s="6" t="str">
        <f>IF('Etape 2 - noter les actions'!Q382="","",IF('Etape 2 - noter les actions'!Q382="POSITIF",1,IF('Etape 2 - noter les actions'!Q382="NEGATIF",-1,0)))</f>
        <v/>
      </c>
      <c r="O381" s="6" t="str">
        <f>IF('Etape 2 - noter les actions'!R382="","",IF('Etape 2 - noter les actions'!R382="POSITIF",1,IF('Etape 2 - noter les actions'!R382="NEGATIF",-1,0)))</f>
        <v/>
      </c>
      <c r="P381" s="6" t="str">
        <f>IF('Etape 2 - noter les actions'!S382="","",IF('Etape 2 - noter les actions'!S382="POSITIF",1,IF('Etape 2 - noter les actions'!S382="NEGATIF",-1,0)))</f>
        <v/>
      </c>
      <c r="Q381" s="6">
        <f t="shared" si="6"/>
        <v>0</v>
      </c>
    </row>
    <row r="382" spans="1:17" x14ac:dyDescent="0.25">
      <c r="A382" s="3">
        <f>'Etape 2 - noter les actions'!A383</f>
        <v>0</v>
      </c>
      <c r="B382" s="5">
        <f>'Etape 2 - noter les actions'!D383</f>
        <v>0</v>
      </c>
      <c r="C382" s="3" t="str">
        <f>IFERROR(VLOOKUP('Etape 2 - noter les actions'!E383,'Changer les paramètres'!$B$11:$C$15,2,FALSE),"")</f>
        <v/>
      </c>
      <c r="D382" s="3" t="str">
        <f>IFERROR(VLOOKUP('Etape 2 - noter les actions'!F383,'Changer les paramètres'!$D$11:$E$15,2,FALSE),"")</f>
        <v/>
      </c>
      <c r="E382" s="3" t="str">
        <f>IFERROR(VLOOKUP('Etape 2 - noter les actions'!G383,'Changer les paramètres'!$F$11:$G$15,2,FALSE),"")</f>
        <v/>
      </c>
      <c r="F382" s="3" t="str">
        <f>IFERROR(VLOOKUP('Etape 2 - noter les actions'!H383,'Changer les paramètres'!$H$11:$I$15,2,FALSE),"")</f>
        <v/>
      </c>
      <c r="G382" s="3" t="str">
        <f>IFERROR(VLOOKUP('Etape 2 - noter les actions'!I383,'Changer les paramètres'!$J$11:$K$15,2,FALSE),"")</f>
        <v/>
      </c>
      <c r="H382" s="3" t="str">
        <f>IFERROR(VLOOKUP('Etape 2 - noter les actions'!J383,'Changer les paramètres'!$L$11:$M$15,2,FALSE),"")</f>
        <v/>
      </c>
      <c r="I382" s="5">
        <f>IFERROR(C382*'Changer les paramètres'!$D$18+D382*'Changer les paramètres'!$D$19+E382*'Changer les paramètres'!$D$20+F382*'Changer les paramètres'!$D$21+G382*'Changer les paramètres'!$D$22+H382*'Changer les paramètres'!$D$23,0)</f>
        <v>0</v>
      </c>
      <c r="J382" s="6" t="str">
        <f>IF('Etape 2 - noter les actions'!M383="","",IF('Etape 2 - noter les actions'!M383="POSITIF",1,IF('Etape 2 - noter les actions'!M383="NEGATIF",-1,0)))</f>
        <v/>
      </c>
      <c r="K382" s="6" t="str">
        <f>IF('Etape 2 - noter les actions'!N383="","",IF('Etape 2 - noter les actions'!N383="POSITIF",1,IF('Etape 2 - noter les actions'!N383="NEGATIF",-1,0)))</f>
        <v/>
      </c>
      <c r="L382" s="6" t="str">
        <f>IF('Etape 2 - noter les actions'!O383="","",IF('Etape 2 - noter les actions'!O383="POSITIF",1,IF('Etape 2 - noter les actions'!O383="NEGATIF",-1,0)))</f>
        <v/>
      </c>
      <c r="M382" s="6" t="str">
        <f>IF('Etape 2 - noter les actions'!P383="","",IF('Etape 2 - noter les actions'!P383="POSITIF",1,IF('Etape 2 - noter les actions'!P383="NEGATIF",-1,0)))</f>
        <v/>
      </c>
      <c r="N382" s="6" t="str">
        <f>IF('Etape 2 - noter les actions'!Q383="","",IF('Etape 2 - noter les actions'!Q383="POSITIF",1,IF('Etape 2 - noter les actions'!Q383="NEGATIF",-1,0)))</f>
        <v/>
      </c>
      <c r="O382" s="6" t="str">
        <f>IF('Etape 2 - noter les actions'!R383="","",IF('Etape 2 - noter les actions'!R383="POSITIF",1,IF('Etape 2 - noter les actions'!R383="NEGATIF",-1,0)))</f>
        <v/>
      </c>
      <c r="P382" s="6" t="str">
        <f>IF('Etape 2 - noter les actions'!S383="","",IF('Etape 2 - noter les actions'!S383="POSITIF",1,IF('Etape 2 - noter les actions'!S383="NEGATIF",-1,0)))</f>
        <v/>
      </c>
      <c r="Q382" s="6">
        <f t="shared" si="6"/>
        <v>0</v>
      </c>
    </row>
    <row r="383" spans="1:17" x14ac:dyDescent="0.25">
      <c r="A383" s="3">
        <f>'Etape 2 - noter les actions'!A384</f>
        <v>0</v>
      </c>
      <c r="B383" s="5">
        <f>'Etape 2 - noter les actions'!D384</f>
        <v>0</v>
      </c>
      <c r="C383" s="3" t="str">
        <f>IFERROR(VLOOKUP('Etape 2 - noter les actions'!E384,'Changer les paramètres'!$B$11:$C$15,2,FALSE),"")</f>
        <v/>
      </c>
      <c r="D383" s="3" t="str">
        <f>IFERROR(VLOOKUP('Etape 2 - noter les actions'!F384,'Changer les paramètres'!$D$11:$E$15,2,FALSE),"")</f>
        <v/>
      </c>
      <c r="E383" s="3" t="str">
        <f>IFERROR(VLOOKUP('Etape 2 - noter les actions'!G384,'Changer les paramètres'!$F$11:$G$15,2,FALSE),"")</f>
        <v/>
      </c>
      <c r="F383" s="3" t="str">
        <f>IFERROR(VLOOKUP('Etape 2 - noter les actions'!H384,'Changer les paramètres'!$H$11:$I$15,2,FALSE),"")</f>
        <v/>
      </c>
      <c r="G383" s="3" t="str">
        <f>IFERROR(VLOOKUP('Etape 2 - noter les actions'!I384,'Changer les paramètres'!$J$11:$K$15,2,FALSE),"")</f>
        <v/>
      </c>
      <c r="H383" s="3" t="str">
        <f>IFERROR(VLOOKUP('Etape 2 - noter les actions'!J384,'Changer les paramètres'!$L$11:$M$15,2,FALSE),"")</f>
        <v/>
      </c>
      <c r="I383" s="5">
        <f>IFERROR(C383*'Changer les paramètres'!$D$18+D383*'Changer les paramètres'!$D$19+E383*'Changer les paramètres'!$D$20+F383*'Changer les paramètres'!$D$21+G383*'Changer les paramètres'!$D$22+H383*'Changer les paramètres'!$D$23,0)</f>
        <v>0</v>
      </c>
      <c r="J383" s="6" t="str">
        <f>IF('Etape 2 - noter les actions'!M384="","",IF('Etape 2 - noter les actions'!M384="POSITIF",1,IF('Etape 2 - noter les actions'!M384="NEGATIF",-1,0)))</f>
        <v/>
      </c>
      <c r="K383" s="6" t="str">
        <f>IF('Etape 2 - noter les actions'!N384="","",IF('Etape 2 - noter les actions'!N384="POSITIF",1,IF('Etape 2 - noter les actions'!N384="NEGATIF",-1,0)))</f>
        <v/>
      </c>
      <c r="L383" s="6" t="str">
        <f>IF('Etape 2 - noter les actions'!O384="","",IF('Etape 2 - noter les actions'!O384="POSITIF",1,IF('Etape 2 - noter les actions'!O384="NEGATIF",-1,0)))</f>
        <v/>
      </c>
      <c r="M383" s="6" t="str">
        <f>IF('Etape 2 - noter les actions'!P384="","",IF('Etape 2 - noter les actions'!P384="POSITIF",1,IF('Etape 2 - noter les actions'!P384="NEGATIF",-1,0)))</f>
        <v/>
      </c>
      <c r="N383" s="6" t="str">
        <f>IF('Etape 2 - noter les actions'!Q384="","",IF('Etape 2 - noter les actions'!Q384="POSITIF",1,IF('Etape 2 - noter les actions'!Q384="NEGATIF",-1,0)))</f>
        <v/>
      </c>
      <c r="O383" s="6" t="str">
        <f>IF('Etape 2 - noter les actions'!R384="","",IF('Etape 2 - noter les actions'!R384="POSITIF",1,IF('Etape 2 - noter les actions'!R384="NEGATIF",-1,0)))</f>
        <v/>
      </c>
      <c r="P383" s="6" t="str">
        <f>IF('Etape 2 - noter les actions'!S384="","",IF('Etape 2 - noter les actions'!S384="POSITIF",1,IF('Etape 2 - noter les actions'!S384="NEGATIF",-1,0)))</f>
        <v/>
      </c>
      <c r="Q383" s="6">
        <f t="shared" si="6"/>
        <v>0</v>
      </c>
    </row>
    <row r="384" spans="1:17" x14ac:dyDescent="0.25">
      <c r="A384" s="3">
        <f>'Etape 2 - noter les actions'!A385</f>
        <v>0</v>
      </c>
      <c r="B384" s="5">
        <f>'Etape 2 - noter les actions'!D385</f>
        <v>0</v>
      </c>
      <c r="C384" s="3" t="str">
        <f>IFERROR(VLOOKUP('Etape 2 - noter les actions'!E385,'Changer les paramètres'!$B$11:$C$15,2,FALSE),"")</f>
        <v/>
      </c>
      <c r="D384" s="3" t="str">
        <f>IFERROR(VLOOKUP('Etape 2 - noter les actions'!F385,'Changer les paramètres'!$D$11:$E$15,2,FALSE),"")</f>
        <v/>
      </c>
      <c r="E384" s="3" t="str">
        <f>IFERROR(VLOOKUP('Etape 2 - noter les actions'!G385,'Changer les paramètres'!$F$11:$G$15,2,FALSE),"")</f>
        <v/>
      </c>
      <c r="F384" s="3" t="str">
        <f>IFERROR(VLOOKUP('Etape 2 - noter les actions'!H385,'Changer les paramètres'!$H$11:$I$15,2,FALSE),"")</f>
        <v/>
      </c>
      <c r="G384" s="3" t="str">
        <f>IFERROR(VLOOKUP('Etape 2 - noter les actions'!I385,'Changer les paramètres'!$J$11:$K$15,2,FALSE),"")</f>
        <v/>
      </c>
      <c r="H384" s="3" t="str">
        <f>IFERROR(VLOOKUP('Etape 2 - noter les actions'!J385,'Changer les paramètres'!$L$11:$M$15,2,FALSE),"")</f>
        <v/>
      </c>
      <c r="I384" s="5">
        <f>IFERROR(C384*'Changer les paramètres'!$D$18+D384*'Changer les paramètres'!$D$19+E384*'Changer les paramètres'!$D$20+F384*'Changer les paramètres'!$D$21+G384*'Changer les paramètres'!$D$22+H384*'Changer les paramètres'!$D$23,0)</f>
        <v>0</v>
      </c>
      <c r="J384" s="6" t="str">
        <f>IF('Etape 2 - noter les actions'!M385="","",IF('Etape 2 - noter les actions'!M385="POSITIF",1,IF('Etape 2 - noter les actions'!M385="NEGATIF",-1,0)))</f>
        <v/>
      </c>
      <c r="K384" s="6" t="str">
        <f>IF('Etape 2 - noter les actions'!N385="","",IF('Etape 2 - noter les actions'!N385="POSITIF",1,IF('Etape 2 - noter les actions'!N385="NEGATIF",-1,0)))</f>
        <v/>
      </c>
      <c r="L384" s="6" t="str">
        <f>IF('Etape 2 - noter les actions'!O385="","",IF('Etape 2 - noter les actions'!O385="POSITIF",1,IF('Etape 2 - noter les actions'!O385="NEGATIF",-1,0)))</f>
        <v/>
      </c>
      <c r="M384" s="6" t="str">
        <f>IF('Etape 2 - noter les actions'!P385="","",IF('Etape 2 - noter les actions'!P385="POSITIF",1,IF('Etape 2 - noter les actions'!P385="NEGATIF",-1,0)))</f>
        <v/>
      </c>
      <c r="N384" s="6" t="str">
        <f>IF('Etape 2 - noter les actions'!Q385="","",IF('Etape 2 - noter les actions'!Q385="POSITIF",1,IF('Etape 2 - noter les actions'!Q385="NEGATIF",-1,0)))</f>
        <v/>
      </c>
      <c r="O384" s="6" t="str">
        <f>IF('Etape 2 - noter les actions'!R385="","",IF('Etape 2 - noter les actions'!R385="POSITIF",1,IF('Etape 2 - noter les actions'!R385="NEGATIF",-1,0)))</f>
        <v/>
      </c>
      <c r="P384" s="6" t="str">
        <f>IF('Etape 2 - noter les actions'!S385="","",IF('Etape 2 - noter les actions'!S385="POSITIF",1,IF('Etape 2 - noter les actions'!S385="NEGATIF",-1,0)))</f>
        <v/>
      </c>
      <c r="Q384" s="6">
        <f t="shared" si="6"/>
        <v>0</v>
      </c>
    </row>
    <row r="385" spans="1:17" x14ac:dyDescent="0.25">
      <c r="A385" s="3">
        <f>'Etape 2 - noter les actions'!A386</f>
        <v>0</v>
      </c>
      <c r="B385" s="5">
        <f>'Etape 2 - noter les actions'!D386</f>
        <v>0</v>
      </c>
      <c r="C385" s="3" t="str">
        <f>IFERROR(VLOOKUP('Etape 2 - noter les actions'!E386,'Changer les paramètres'!$B$11:$C$15,2,FALSE),"")</f>
        <v/>
      </c>
      <c r="D385" s="3" t="str">
        <f>IFERROR(VLOOKUP('Etape 2 - noter les actions'!F386,'Changer les paramètres'!$D$11:$E$15,2,FALSE),"")</f>
        <v/>
      </c>
      <c r="E385" s="3" t="str">
        <f>IFERROR(VLOOKUP('Etape 2 - noter les actions'!G386,'Changer les paramètres'!$F$11:$G$15,2,FALSE),"")</f>
        <v/>
      </c>
      <c r="F385" s="3" t="str">
        <f>IFERROR(VLOOKUP('Etape 2 - noter les actions'!H386,'Changer les paramètres'!$H$11:$I$15,2,FALSE),"")</f>
        <v/>
      </c>
      <c r="G385" s="3" t="str">
        <f>IFERROR(VLOOKUP('Etape 2 - noter les actions'!I386,'Changer les paramètres'!$J$11:$K$15,2,FALSE),"")</f>
        <v/>
      </c>
      <c r="H385" s="3" t="str">
        <f>IFERROR(VLOOKUP('Etape 2 - noter les actions'!J386,'Changer les paramètres'!$L$11:$M$15,2,FALSE),"")</f>
        <v/>
      </c>
      <c r="I385" s="5">
        <f>IFERROR(C385*'Changer les paramètres'!$D$18+D385*'Changer les paramètres'!$D$19+E385*'Changer les paramètres'!$D$20+F385*'Changer les paramètres'!$D$21+G385*'Changer les paramètres'!$D$22+H385*'Changer les paramètres'!$D$23,0)</f>
        <v>0</v>
      </c>
      <c r="J385" s="6" t="str">
        <f>IF('Etape 2 - noter les actions'!M386="","",IF('Etape 2 - noter les actions'!M386="POSITIF",1,IF('Etape 2 - noter les actions'!M386="NEGATIF",-1,0)))</f>
        <v/>
      </c>
      <c r="K385" s="6" t="str">
        <f>IF('Etape 2 - noter les actions'!N386="","",IF('Etape 2 - noter les actions'!N386="POSITIF",1,IF('Etape 2 - noter les actions'!N386="NEGATIF",-1,0)))</f>
        <v/>
      </c>
      <c r="L385" s="6" t="str">
        <f>IF('Etape 2 - noter les actions'!O386="","",IF('Etape 2 - noter les actions'!O386="POSITIF",1,IF('Etape 2 - noter les actions'!O386="NEGATIF",-1,0)))</f>
        <v/>
      </c>
      <c r="M385" s="6" t="str">
        <f>IF('Etape 2 - noter les actions'!P386="","",IF('Etape 2 - noter les actions'!P386="POSITIF",1,IF('Etape 2 - noter les actions'!P386="NEGATIF",-1,0)))</f>
        <v/>
      </c>
      <c r="N385" s="6" t="str">
        <f>IF('Etape 2 - noter les actions'!Q386="","",IF('Etape 2 - noter les actions'!Q386="POSITIF",1,IF('Etape 2 - noter les actions'!Q386="NEGATIF",-1,0)))</f>
        <v/>
      </c>
      <c r="O385" s="6" t="str">
        <f>IF('Etape 2 - noter les actions'!R386="","",IF('Etape 2 - noter les actions'!R386="POSITIF",1,IF('Etape 2 - noter les actions'!R386="NEGATIF",-1,0)))</f>
        <v/>
      </c>
      <c r="P385" s="6" t="str">
        <f>IF('Etape 2 - noter les actions'!S386="","",IF('Etape 2 - noter les actions'!S386="POSITIF",1,IF('Etape 2 - noter les actions'!S386="NEGATIF",-1,0)))</f>
        <v/>
      </c>
      <c r="Q385" s="6">
        <f t="shared" si="6"/>
        <v>0</v>
      </c>
    </row>
    <row r="386" spans="1:17" x14ac:dyDescent="0.25">
      <c r="A386" s="3">
        <f>'Etape 2 - noter les actions'!A387</f>
        <v>0</v>
      </c>
      <c r="B386" s="5">
        <f>'Etape 2 - noter les actions'!D387</f>
        <v>0</v>
      </c>
      <c r="C386" s="3" t="str">
        <f>IFERROR(VLOOKUP('Etape 2 - noter les actions'!E387,'Changer les paramètres'!$B$11:$C$15,2,FALSE),"")</f>
        <v/>
      </c>
      <c r="D386" s="3" t="str">
        <f>IFERROR(VLOOKUP('Etape 2 - noter les actions'!F387,'Changer les paramètres'!$D$11:$E$15,2,FALSE),"")</f>
        <v/>
      </c>
      <c r="E386" s="3" t="str">
        <f>IFERROR(VLOOKUP('Etape 2 - noter les actions'!G387,'Changer les paramètres'!$F$11:$G$15,2,FALSE),"")</f>
        <v/>
      </c>
      <c r="F386" s="3" t="str">
        <f>IFERROR(VLOOKUP('Etape 2 - noter les actions'!H387,'Changer les paramètres'!$H$11:$I$15,2,FALSE),"")</f>
        <v/>
      </c>
      <c r="G386" s="3" t="str">
        <f>IFERROR(VLOOKUP('Etape 2 - noter les actions'!I387,'Changer les paramètres'!$J$11:$K$15,2,FALSE),"")</f>
        <v/>
      </c>
      <c r="H386" s="3" t="str">
        <f>IFERROR(VLOOKUP('Etape 2 - noter les actions'!J387,'Changer les paramètres'!$L$11:$M$15,2,FALSE),"")</f>
        <v/>
      </c>
      <c r="I386" s="5">
        <f>IFERROR(C386*'Changer les paramètres'!$D$18+D386*'Changer les paramètres'!$D$19+E386*'Changer les paramètres'!$D$20+F386*'Changer les paramètres'!$D$21+G386*'Changer les paramètres'!$D$22+H386*'Changer les paramètres'!$D$23,0)</f>
        <v>0</v>
      </c>
      <c r="J386" s="6" t="str">
        <f>IF('Etape 2 - noter les actions'!M387="","",IF('Etape 2 - noter les actions'!M387="POSITIF",1,IF('Etape 2 - noter les actions'!M387="NEGATIF",-1,0)))</f>
        <v/>
      </c>
      <c r="K386" s="6" t="str">
        <f>IF('Etape 2 - noter les actions'!N387="","",IF('Etape 2 - noter les actions'!N387="POSITIF",1,IF('Etape 2 - noter les actions'!N387="NEGATIF",-1,0)))</f>
        <v/>
      </c>
      <c r="L386" s="6" t="str">
        <f>IF('Etape 2 - noter les actions'!O387="","",IF('Etape 2 - noter les actions'!O387="POSITIF",1,IF('Etape 2 - noter les actions'!O387="NEGATIF",-1,0)))</f>
        <v/>
      </c>
      <c r="M386" s="6" t="str">
        <f>IF('Etape 2 - noter les actions'!P387="","",IF('Etape 2 - noter les actions'!P387="POSITIF",1,IF('Etape 2 - noter les actions'!P387="NEGATIF",-1,0)))</f>
        <v/>
      </c>
      <c r="N386" s="6" t="str">
        <f>IF('Etape 2 - noter les actions'!Q387="","",IF('Etape 2 - noter les actions'!Q387="POSITIF",1,IF('Etape 2 - noter les actions'!Q387="NEGATIF",-1,0)))</f>
        <v/>
      </c>
      <c r="O386" s="6" t="str">
        <f>IF('Etape 2 - noter les actions'!R387="","",IF('Etape 2 - noter les actions'!R387="POSITIF",1,IF('Etape 2 - noter les actions'!R387="NEGATIF",-1,0)))</f>
        <v/>
      </c>
      <c r="P386" s="6" t="str">
        <f>IF('Etape 2 - noter les actions'!S387="","",IF('Etape 2 - noter les actions'!S387="POSITIF",1,IF('Etape 2 - noter les actions'!S387="NEGATIF",-1,0)))</f>
        <v/>
      </c>
      <c r="Q386" s="6">
        <f t="shared" si="6"/>
        <v>0</v>
      </c>
    </row>
    <row r="387" spans="1:17" x14ac:dyDescent="0.25">
      <c r="A387" s="3">
        <f>'Etape 2 - noter les actions'!A388</f>
        <v>0</v>
      </c>
      <c r="B387" s="5">
        <f>'Etape 2 - noter les actions'!D388</f>
        <v>0</v>
      </c>
      <c r="C387" s="3" t="str">
        <f>IFERROR(VLOOKUP('Etape 2 - noter les actions'!E388,'Changer les paramètres'!$B$11:$C$15,2,FALSE),"")</f>
        <v/>
      </c>
      <c r="D387" s="3" t="str">
        <f>IFERROR(VLOOKUP('Etape 2 - noter les actions'!F388,'Changer les paramètres'!$D$11:$E$15,2,FALSE),"")</f>
        <v/>
      </c>
      <c r="E387" s="3" t="str">
        <f>IFERROR(VLOOKUP('Etape 2 - noter les actions'!G388,'Changer les paramètres'!$F$11:$G$15,2,FALSE),"")</f>
        <v/>
      </c>
      <c r="F387" s="3" t="str">
        <f>IFERROR(VLOOKUP('Etape 2 - noter les actions'!H388,'Changer les paramètres'!$H$11:$I$15,2,FALSE),"")</f>
        <v/>
      </c>
      <c r="G387" s="3" t="str">
        <f>IFERROR(VLOOKUP('Etape 2 - noter les actions'!I388,'Changer les paramètres'!$J$11:$K$15,2,FALSE),"")</f>
        <v/>
      </c>
      <c r="H387" s="3" t="str">
        <f>IFERROR(VLOOKUP('Etape 2 - noter les actions'!J388,'Changer les paramètres'!$L$11:$M$15,2,FALSE),"")</f>
        <v/>
      </c>
      <c r="I387" s="5">
        <f>IFERROR(C387*'Changer les paramètres'!$D$18+D387*'Changer les paramètres'!$D$19+E387*'Changer les paramètres'!$D$20+F387*'Changer les paramètres'!$D$21+G387*'Changer les paramètres'!$D$22+H387*'Changer les paramètres'!$D$23,0)</f>
        <v>0</v>
      </c>
      <c r="J387" s="6" t="str">
        <f>IF('Etape 2 - noter les actions'!M388="","",IF('Etape 2 - noter les actions'!M388="POSITIF",1,IF('Etape 2 - noter les actions'!M388="NEGATIF",-1,0)))</f>
        <v/>
      </c>
      <c r="K387" s="6" t="str">
        <f>IF('Etape 2 - noter les actions'!N388="","",IF('Etape 2 - noter les actions'!N388="POSITIF",1,IF('Etape 2 - noter les actions'!N388="NEGATIF",-1,0)))</f>
        <v/>
      </c>
      <c r="L387" s="6" t="str">
        <f>IF('Etape 2 - noter les actions'!O388="","",IF('Etape 2 - noter les actions'!O388="POSITIF",1,IF('Etape 2 - noter les actions'!O388="NEGATIF",-1,0)))</f>
        <v/>
      </c>
      <c r="M387" s="6" t="str">
        <f>IF('Etape 2 - noter les actions'!P388="","",IF('Etape 2 - noter les actions'!P388="POSITIF",1,IF('Etape 2 - noter les actions'!P388="NEGATIF",-1,0)))</f>
        <v/>
      </c>
      <c r="N387" s="6" t="str">
        <f>IF('Etape 2 - noter les actions'!Q388="","",IF('Etape 2 - noter les actions'!Q388="POSITIF",1,IF('Etape 2 - noter les actions'!Q388="NEGATIF",-1,0)))</f>
        <v/>
      </c>
      <c r="O387" s="6" t="str">
        <f>IF('Etape 2 - noter les actions'!R388="","",IF('Etape 2 - noter les actions'!R388="POSITIF",1,IF('Etape 2 - noter les actions'!R388="NEGATIF",-1,0)))</f>
        <v/>
      </c>
      <c r="P387" s="6" t="str">
        <f>IF('Etape 2 - noter les actions'!S388="","",IF('Etape 2 - noter les actions'!S388="POSITIF",1,IF('Etape 2 - noter les actions'!S388="NEGATIF",-1,0)))</f>
        <v/>
      </c>
      <c r="Q387" s="6">
        <f t="shared" ref="Q387:Q439" si="7">SUM(J387:P387)</f>
        <v>0</v>
      </c>
    </row>
    <row r="388" spans="1:17" x14ac:dyDescent="0.25">
      <c r="A388" s="3">
        <f>'Etape 2 - noter les actions'!A389</f>
        <v>0</v>
      </c>
      <c r="B388" s="5">
        <f>'Etape 2 - noter les actions'!D389</f>
        <v>0</v>
      </c>
      <c r="C388" s="3" t="str">
        <f>IFERROR(VLOOKUP('Etape 2 - noter les actions'!E389,'Changer les paramètres'!$B$11:$C$15,2,FALSE),"")</f>
        <v/>
      </c>
      <c r="D388" s="3" t="str">
        <f>IFERROR(VLOOKUP('Etape 2 - noter les actions'!F389,'Changer les paramètres'!$D$11:$E$15,2,FALSE),"")</f>
        <v/>
      </c>
      <c r="E388" s="3" t="str">
        <f>IFERROR(VLOOKUP('Etape 2 - noter les actions'!G389,'Changer les paramètres'!$F$11:$G$15,2,FALSE),"")</f>
        <v/>
      </c>
      <c r="F388" s="3" t="str">
        <f>IFERROR(VLOOKUP('Etape 2 - noter les actions'!H389,'Changer les paramètres'!$H$11:$I$15,2,FALSE),"")</f>
        <v/>
      </c>
      <c r="G388" s="3" t="str">
        <f>IFERROR(VLOOKUP('Etape 2 - noter les actions'!I389,'Changer les paramètres'!$J$11:$K$15,2,FALSE),"")</f>
        <v/>
      </c>
      <c r="H388" s="3" t="str">
        <f>IFERROR(VLOOKUP('Etape 2 - noter les actions'!J389,'Changer les paramètres'!$L$11:$M$15,2,FALSE),"")</f>
        <v/>
      </c>
      <c r="I388" s="5">
        <f>IFERROR(C388*'Changer les paramètres'!$D$18+D388*'Changer les paramètres'!$D$19+E388*'Changer les paramètres'!$D$20+F388*'Changer les paramètres'!$D$21+G388*'Changer les paramètres'!$D$22+H388*'Changer les paramètres'!$D$23,0)</f>
        <v>0</v>
      </c>
      <c r="J388" s="6" t="str">
        <f>IF('Etape 2 - noter les actions'!M389="","",IF('Etape 2 - noter les actions'!M389="POSITIF",1,IF('Etape 2 - noter les actions'!M389="NEGATIF",-1,0)))</f>
        <v/>
      </c>
      <c r="K388" s="6" t="str">
        <f>IF('Etape 2 - noter les actions'!N389="","",IF('Etape 2 - noter les actions'!N389="POSITIF",1,IF('Etape 2 - noter les actions'!N389="NEGATIF",-1,0)))</f>
        <v/>
      </c>
      <c r="L388" s="6" t="str">
        <f>IF('Etape 2 - noter les actions'!O389="","",IF('Etape 2 - noter les actions'!O389="POSITIF",1,IF('Etape 2 - noter les actions'!O389="NEGATIF",-1,0)))</f>
        <v/>
      </c>
      <c r="M388" s="6" t="str">
        <f>IF('Etape 2 - noter les actions'!P389="","",IF('Etape 2 - noter les actions'!P389="POSITIF",1,IF('Etape 2 - noter les actions'!P389="NEGATIF",-1,0)))</f>
        <v/>
      </c>
      <c r="N388" s="6" t="str">
        <f>IF('Etape 2 - noter les actions'!Q389="","",IF('Etape 2 - noter les actions'!Q389="POSITIF",1,IF('Etape 2 - noter les actions'!Q389="NEGATIF",-1,0)))</f>
        <v/>
      </c>
      <c r="O388" s="6" t="str">
        <f>IF('Etape 2 - noter les actions'!R389="","",IF('Etape 2 - noter les actions'!R389="POSITIF",1,IF('Etape 2 - noter les actions'!R389="NEGATIF",-1,0)))</f>
        <v/>
      </c>
      <c r="P388" s="6" t="str">
        <f>IF('Etape 2 - noter les actions'!S389="","",IF('Etape 2 - noter les actions'!S389="POSITIF",1,IF('Etape 2 - noter les actions'!S389="NEGATIF",-1,0)))</f>
        <v/>
      </c>
      <c r="Q388" s="6">
        <f t="shared" si="7"/>
        <v>0</v>
      </c>
    </row>
    <row r="389" spans="1:17" x14ac:dyDescent="0.25">
      <c r="A389" s="3">
        <f>'Etape 2 - noter les actions'!A390</f>
        <v>0</v>
      </c>
      <c r="B389" s="5">
        <f>'Etape 2 - noter les actions'!D390</f>
        <v>0</v>
      </c>
      <c r="C389" s="3" t="str">
        <f>IFERROR(VLOOKUP('Etape 2 - noter les actions'!E390,'Changer les paramètres'!$B$11:$C$15,2,FALSE),"")</f>
        <v/>
      </c>
      <c r="D389" s="3" t="str">
        <f>IFERROR(VLOOKUP('Etape 2 - noter les actions'!F390,'Changer les paramètres'!$D$11:$E$15,2,FALSE),"")</f>
        <v/>
      </c>
      <c r="E389" s="3" t="str">
        <f>IFERROR(VLOOKUP('Etape 2 - noter les actions'!G390,'Changer les paramètres'!$F$11:$G$15,2,FALSE),"")</f>
        <v/>
      </c>
      <c r="F389" s="3" t="str">
        <f>IFERROR(VLOOKUP('Etape 2 - noter les actions'!H390,'Changer les paramètres'!$H$11:$I$15,2,FALSE),"")</f>
        <v/>
      </c>
      <c r="G389" s="3" t="str">
        <f>IFERROR(VLOOKUP('Etape 2 - noter les actions'!I390,'Changer les paramètres'!$J$11:$K$15,2,FALSE),"")</f>
        <v/>
      </c>
      <c r="H389" s="3" t="str">
        <f>IFERROR(VLOOKUP('Etape 2 - noter les actions'!J390,'Changer les paramètres'!$L$11:$M$15,2,FALSE),"")</f>
        <v/>
      </c>
      <c r="I389" s="5">
        <f>IFERROR(C389*'Changer les paramètres'!$D$18+D389*'Changer les paramètres'!$D$19+E389*'Changer les paramètres'!$D$20+F389*'Changer les paramètres'!$D$21+G389*'Changer les paramètres'!$D$22+H389*'Changer les paramètres'!$D$23,0)</f>
        <v>0</v>
      </c>
      <c r="J389" s="6" t="str">
        <f>IF('Etape 2 - noter les actions'!M390="","",IF('Etape 2 - noter les actions'!M390="POSITIF",1,IF('Etape 2 - noter les actions'!M390="NEGATIF",-1,0)))</f>
        <v/>
      </c>
      <c r="K389" s="6" t="str">
        <f>IF('Etape 2 - noter les actions'!N390="","",IF('Etape 2 - noter les actions'!N390="POSITIF",1,IF('Etape 2 - noter les actions'!N390="NEGATIF",-1,0)))</f>
        <v/>
      </c>
      <c r="L389" s="6" t="str">
        <f>IF('Etape 2 - noter les actions'!O390="","",IF('Etape 2 - noter les actions'!O390="POSITIF",1,IF('Etape 2 - noter les actions'!O390="NEGATIF",-1,0)))</f>
        <v/>
      </c>
      <c r="M389" s="6" t="str">
        <f>IF('Etape 2 - noter les actions'!P390="","",IF('Etape 2 - noter les actions'!P390="POSITIF",1,IF('Etape 2 - noter les actions'!P390="NEGATIF",-1,0)))</f>
        <v/>
      </c>
      <c r="N389" s="6" t="str">
        <f>IF('Etape 2 - noter les actions'!Q390="","",IF('Etape 2 - noter les actions'!Q390="POSITIF",1,IF('Etape 2 - noter les actions'!Q390="NEGATIF",-1,0)))</f>
        <v/>
      </c>
      <c r="O389" s="6" t="str">
        <f>IF('Etape 2 - noter les actions'!R390="","",IF('Etape 2 - noter les actions'!R390="POSITIF",1,IF('Etape 2 - noter les actions'!R390="NEGATIF",-1,0)))</f>
        <v/>
      </c>
      <c r="P389" s="6" t="str">
        <f>IF('Etape 2 - noter les actions'!S390="","",IF('Etape 2 - noter les actions'!S390="POSITIF",1,IF('Etape 2 - noter les actions'!S390="NEGATIF",-1,0)))</f>
        <v/>
      </c>
      <c r="Q389" s="6">
        <f t="shared" si="7"/>
        <v>0</v>
      </c>
    </row>
    <row r="390" spans="1:17" x14ac:dyDescent="0.25">
      <c r="A390" s="3">
        <f>'Etape 2 - noter les actions'!A391</f>
        <v>0</v>
      </c>
      <c r="B390" s="5">
        <f>'Etape 2 - noter les actions'!D391</f>
        <v>0</v>
      </c>
      <c r="C390" s="3" t="str">
        <f>IFERROR(VLOOKUP('Etape 2 - noter les actions'!E391,'Changer les paramètres'!$B$11:$C$15,2,FALSE),"")</f>
        <v/>
      </c>
      <c r="D390" s="3" t="str">
        <f>IFERROR(VLOOKUP('Etape 2 - noter les actions'!F391,'Changer les paramètres'!$D$11:$E$15,2,FALSE),"")</f>
        <v/>
      </c>
      <c r="E390" s="3" t="str">
        <f>IFERROR(VLOOKUP('Etape 2 - noter les actions'!G391,'Changer les paramètres'!$F$11:$G$15,2,FALSE),"")</f>
        <v/>
      </c>
      <c r="F390" s="3" t="str">
        <f>IFERROR(VLOOKUP('Etape 2 - noter les actions'!H391,'Changer les paramètres'!$H$11:$I$15,2,FALSE),"")</f>
        <v/>
      </c>
      <c r="G390" s="3" t="str">
        <f>IFERROR(VLOOKUP('Etape 2 - noter les actions'!I391,'Changer les paramètres'!$J$11:$K$15,2,FALSE),"")</f>
        <v/>
      </c>
      <c r="H390" s="3" t="str">
        <f>IFERROR(VLOOKUP('Etape 2 - noter les actions'!J391,'Changer les paramètres'!$L$11:$M$15,2,FALSE),"")</f>
        <v/>
      </c>
      <c r="I390" s="5">
        <f>IFERROR(C390*'Changer les paramètres'!$D$18+D390*'Changer les paramètres'!$D$19+E390*'Changer les paramètres'!$D$20+F390*'Changer les paramètres'!$D$21+G390*'Changer les paramètres'!$D$22+H390*'Changer les paramètres'!$D$23,0)</f>
        <v>0</v>
      </c>
      <c r="J390" s="6" t="str">
        <f>IF('Etape 2 - noter les actions'!M391="","",IF('Etape 2 - noter les actions'!M391="POSITIF",1,IF('Etape 2 - noter les actions'!M391="NEGATIF",-1,0)))</f>
        <v/>
      </c>
      <c r="K390" s="6" t="str">
        <f>IF('Etape 2 - noter les actions'!N391="","",IF('Etape 2 - noter les actions'!N391="POSITIF",1,IF('Etape 2 - noter les actions'!N391="NEGATIF",-1,0)))</f>
        <v/>
      </c>
      <c r="L390" s="6" t="str">
        <f>IF('Etape 2 - noter les actions'!O391="","",IF('Etape 2 - noter les actions'!O391="POSITIF",1,IF('Etape 2 - noter les actions'!O391="NEGATIF",-1,0)))</f>
        <v/>
      </c>
      <c r="M390" s="6" t="str">
        <f>IF('Etape 2 - noter les actions'!P391="","",IF('Etape 2 - noter les actions'!P391="POSITIF",1,IF('Etape 2 - noter les actions'!P391="NEGATIF",-1,0)))</f>
        <v/>
      </c>
      <c r="N390" s="6" t="str">
        <f>IF('Etape 2 - noter les actions'!Q391="","",IF('Etape 2 - noter les actions'!Q391="POSITIF",1,IF('Etape 2 - noter les actions'!Q391="NEGATIF",-1,0)))</f>
        <v/>
      </c>
      <c r="O390" s="6" t="str">
        <f>IF('Etape 2 - noter les actions'!R391="","",IF('Etape 2 - noter les actions'!R391="POSITIF",1,IF('Etape 2 - noter les actions'!R391="NEGATIF",-1,0)))</f>
        <v/>
      </c>
      <c r="P390" s="6" t="str">
        <f>IF('Etape 2 - noter les actions'!S391="","",IF('Etape 2 - noter les actions'!S391="POSITIF",1,IF('Etape 2 - noter les actions'!S391="NEGATIF",-1,0)))</f>
        <v/>
      </c>
      <c r="Q390" s="6">
        <f t="shared" si="7"/>
        <v>0</v>
      </c>
    </row>
    <row r="391" spans="1:17" x14ac:dyDescent="0.25">
      <c r="A391" s="3">
        <f>'Etape 2 - noter les actions'!A392</f>
        <v>0</v>
      </c>
      <c r="B391" s="5">
        <f>'Etape 2 - noter les actions'!D392</f>
        <v>0</v>
      </c>
      <c r="C391" s="3" t="str">
        <f>IFERROR(VLOOKUP('Etape 2 - noter les actions'!E392,'Changer les paramètres'!$B$11:$C$15,2,FALSE),"")</f>
        <v/>
      </c>
      <c r="D391" s="3" t="str">
        <f>IFERROR(VLOOKUP('Etape 2 - noter les actions'!F392,'Changer les paramètres'!$D$11:$E$15,2,FALSE),"")</f>
        <v/>
      </c>
      <c r="E391" s="3" t="str">
        <f>IFERROR(VLOOKUP('Etape 2 - noter les actions'!G392,'Changer les paramètres'!$F$11:$G$15,2,FALSE),"")</f>
        <v/>
      </c>
      <c r="F391" s="3" t="str">
        <f>IFERROR(VLOOKUP('Etape 2 - noter les actions'!H392,'Changer les paramètres'!$H$11:$I$15,2,FALSE),"")</f>
        <v/>
      </c>
      <c r="G391" s="3" t="str">
        <f>IFERROR(VLOOKUP('Etape 2 - noter les actions'!I392,'Changer les paramètres'!$J$11:$K$15,2,FALSE),"")</f>
        <v/>
      </c>
      <c r="H391" s="3" t="str">
        <f>IFERROR(VLOOKUP('Etape 2 - noter les actions'!J392,'Changer les paramètres'!$L$11:$M$15,2,FALSE),"")</f>
        <v/>
      </c>
      <c r="I391" s="5">
        <f>IFERROR(C391*'Changer les paramètres'!$D$18+D391*'Changer les paramètres'!$D$19+E391*'Changer les paramètres'!$D$20+F391*'Changer les paramètres'!$D$21+G391*'Changer les paramètres'!$D$22+H391*'Changer les paramètres'!$D$23,0)</f>
        <v>0</v>
      </c>
      <c r="J391" s="6" t="str">
        <f>IF('Etape 2 - noter les actions'!M392="","",IF('Etape 2 - noter les actions'!M392="POSITIF",1,IF('Etape 2 - noter les actions'!M392="NEGATIF",-1,0)))</f>
        <v/>
      </c>
      <c r="K391" s="6" t="str">
        <f>IF('Etape 2 - noter les actions'!N392="","",IF('Etape 2 - noter les actions'!N392="POSITIF",1,IF('Etape 2 - noter les actions'!N392="NEGATIF",-1,0)))</f>
        <v/>
      </c>
      <c r="L391" s="6" t="str">
        <f>IF('Etape 2 - noter les actions'!O392="","",IF('Etape 2 - noter les actions'!O392="POSITIF",1,IF('Etape 2 - noter les actions'!O392="NEGATIF",-1,0)))</f>
        <v/>
      </c>
      <c r="M391" s="6" t="str">
        <f>IF('Etape 2 - noter les actions'!P392="","",IF('Etape 2 - noter les actions'!P392="POSITIF",1,IF('Etape 2 - noter les actions'!P392="NEGATIF",-1,0)))</f>
        <v/>
      </c>
      <c r="N391" s="6" t="str">
        <f>IF('Etape 2 - noter les actions'!Q392="","",IF('Etape 2 - noter les actions'!Q392="POSITIF",1,IF('Etape 2 - noter les actions'!Q392="NEGATIF",-1,0)))</f>
        <v/>
      </c>
      <c r="O391" s="6" t="str">
        <f>IF('Etape 2 - noter les actions'!R392="","",IF('Etape 2 - noter les actions'!R392="POSITIF",1,IF('Etape 2 - noter les actions'!R392="NEGATIF",-1,0)))</f>
        <v/>
      </c>
      <c r="P391" s="6" t="str">
        <f>IF('Etape 2 - noter les actions'!S392="","",IF('Etape 2 - noter les actions'!S392="POSITIF",1,IF('Etape 2 - noter les actions'!S392="NEGATIF",-1,0)))</f>
        <v/>
      </c>
      <c r="Q391" s="6">
        <f t="shared" si="7"/>
        <v>0</v>
      </c>
    </row>
    <row r="392" spans="1:17" x14ac:dyDescent="0.25">
      <c r="A392" s="3">
        <f>'Etape 2 - noter les actions'!A393</f>
        <v>0</v>
      </c>
      <c r="B392" s="5">
        <f>'Etape 2 - noter les actions'!D393</f>
        <v>0</v>
      </c>
      <c r="C392" s="3" t="str">
        <f>IFERROR(VLOOKUP('Etape 2 - noter les actions'!E393,'Changer les paramètres'!$B$11:$C$15,2,FALSE),"")</f>
        <v/>
      </c>
      <c r="D392" s="3" t="str">
        <f>IFERROR(VLOOKUP('Etape 2 - noter les actions'!F393,'Changer les paramètres'!$D$11:$E$15,2,FALSE),"")</f>
        <v/>
      </c>
      <c r="E392" s="3" t="str">
        <f>IFERROR(VLOOKUP('Etape 2 - noter les actions'!G393,'Changer les paramètres'!$F$11:$G$15,2,FALSE),"")</f>
        <v/>
      </c>
      <c r="F392" s="3" t="str">
        <f>IFERROR(VLOOKUP('Etape 2 - noter les actions'!H393,'Changer les paramètres'!$H$11:$I$15,2,FALSE),"")</f>
        <v/>
      </c>
      <c r="G392" s="3" t="str">
        <f>IFERROR(VLOOKUP('Etape 2 - noter les actions'!I393,'Changer les paramètres'!$J$11:$K$15,2,FALSE),"")</f>
        <v/>
      </c>
      <c r="H392" s="3" t="str">
        <f>IFERROR(VLOOKUP('Etape 2 - noter les actions'!J393,'Changer les paramètres'!$L$11:$M$15,2,FALSE),"")</f>
        <v/>
      </c>
      <c r="I392" s="5">
        <f>IFERROR(C392*'Changer les paramètres'!$D$18+D392*'Changer les paramètres'!$D$19+E392*'Changer les paramètres'!$D$20+F392*'Changer les paramètres'!$D$21+G392*'Changer les paramètres'!$D$22+H392*'Changer les paramètres'!$D$23,0)</f>
        <v>0</v>
      </c>
      <c r="J392" s="6" t="str">
        <f>IF('Etape 2 - noter les actions'!M393="","",IF('Etape 2 - noter les actions'!M393="POSITIF",1,IF('Etape 2 - noter les actions'!M393="NEGATIF",-1,0)))</f>
        <v/>
      </c>
      <c r="K392" s="6" t="str">
        <f>IF('Etape 2 - noter les actions'!N393="","",IF('Etape 2 - noter les actions'!N393="POSITIF",1,IF('Etape 2 - noter les actions'!N393="NEGATIF",-1,0)))</f>
        <v/>
      </c>
      <c r="L392" s="6" t="str">
        <f>IF('Etape 2 - noter les actions'!O393="","",IF('Etape 2 - noter les actions'!O393="POSITIF",1,IF('Etape 2 - noter les actions'!O393="NEGATIF",-1,0)))</f>
        <v/>
      </c>
      <c r="M392" s="6" t="str">
        <f>IF('Etape 2 - noter les actions'!P393="","",IF('Etape 2 - noter les actions'!P393="POSITIF",1,IF('Etape 2 - noter les actions'!P393="NEGATIF",-1,0)))</f>
        <v/>
      </c>
      <c r="N392" s="6" t="str">
        <f>IF('Etape 2 - noter les actions'!Q393="","",IF('Etape 2 - noter les actions'!Q393="POSITIF",1,IF('Etape 2 - noter les actions'!Q393="NEGATIF",-1,0)))</f>
        <v/>
      </c>
      <c r="O392" s="6" t="str">
        <f>IF('Etape 2 - noter les actions'!R393="","",IF('Etape 2 - noter les actions'!R393="POSITIF",1,IF('Etape 2 - noter les actions'!R393="NEGATIF",-1,0)))</f>
        <v/>
      </c>
      <c r="P392" s="6" t="str">
        <f>IF('Etape 2 - noter les actions'!S393="","",IF('Etape 2 - noter les actions'!S393="POSITIF",1,IF('Etape 2 - noter les actions'!S393="NEGATIF",-1,0)))</f>
        <v/>
      </c>
      <c r="Q392" s="6">
        <f t="shared" si="7"/>
        <v>0</v>
      </c>
    </row>
    <row r="393" spans="1:17" x14ac:dyDescent="0.25">
      <c r="A393" s="3">
        <f>'Etape 2 - noter les actions'!A394</f>
        <v>0</v>
      </c>
      <c r="B393" s="5">
        <f>'Etape 2 - noter les actions'!D394</f>
        <v>0</v>
      </c>
      <c r="C393" s="3" t="str">
        <f>IFERROR(VLOOKUP('Etape 2 - noter les actions'!E394,'Changer les paramètres'!$B$11:$C$15,2,FALSE),"")</f>
        <v/>
      </c>
      <c r="D393" s="3" t="str">
        <f>IFERROR(VLOOKUP('Etape 2 - noter les actions'!F394,'Changer les paramètres'!$D$11:$E$15,2,FALSE),"")</f>
        <v/>
      </c>
      <c r="E393" s="3" t="str">
        <f>IFERROR(VLOOKUP('Etape 2 - noter les actions'!G394,'Changer les paramètres'!$F$11:$G$15,2,FALSE),"")</f>
        <v/>
      </c>
      <c r="F393" s="3" t="str">
        <f>IFERROR(VLOOKUP('Etape 2 - noter les actions'!H394,'Changer les paramètres'!$H$11:$I$15,2,FALSE),"")</f>
        <v/>
      </c>
      <c r="G393" s="3" t="str">
        <f>IFERROR(VLOOKUP('Etape 2 - noter les actions'!I394,'Changer les paramètres'!$J$11:$K$15,2,FALSE),"")</f>
        <v/>
      </c>
      <c r="H393" s="3" t="str">
        <f>IFERROR(VLOOKUP('Etape 2 - noter les actions'!J394,'Changer les paramètres'!$L$11:$M$15,2,FALSE),"")</f>
        <v/>
      </c>
      <c r="I393" s="5">
        <f>IFERROR(C393*'Changer les paramètres'!$D$18+D393*'Changer les paramètres'!$D$19+E393*'Changer les paramètres'!$D$20+F393*'Changer les paramètres'!$D$21+G393*'Changer les paramètres'!$D$22+H393*'Changer les paramètres'!$D$23,0)</f>
        <v>0</v>
      </c>
      <c r="J393" s="6" t="str">
        <f>IF('Etape 2 - noter les actions'!M394="","",IF('Etape 2 - noter les actions'!M394="POSITIF",1,IF('Etape 2 - noter les actions'!M394="NEGATIF",-1,0)))</f>
        <v/>
      </c>
      <c r="K393" s="6" t="str">
        <f>IF('Etape 2 - noter les actions'!N394="","",IF('Etape 2 - noter les actions'!N394="POSITIF",1,IF('Etape 2 - noter les actions'!N394="NEGATIF",-1,0)))</f>
        <v/>
      </c>
      <c r="L393" s="6" t="str">
        <f>IF('Etape 2 - noter les actions'!O394="","",IF('Etape 2 - noter les actions'!O394="POSITIF",1,IF('Etape 2 - noter les actions'!O394="NEGATIF",-1,0)))</f>
        <v/>
      </c>
      <c r="M393" s="6" t="str">
        <f>IF('Etape 2 - noter les actions'!P394="","",IF('Etape 2 - noter les actions'!P394="POSITIF",1,IF('Etape 2 - noter les actions'!P394="NEGATIF",-1,0)))</f>
        <v/>
      </c>
      <c r="N393" s="6" t="str">
        <f>IF('Etape 2 - noter les actions'!Q394="","",IF('Etape 2 - noter les actions'!Q394="POSITIF",1,IF('Etape 2 - noter les actions'!Q394="NEGATIF",-1,0)))</f>
        <v/>
      </c>
      <c r="O393" s="6" t="str">
        <f>IF('Etape 2 - noter les actions'!R394="","",IF('Etape 2 - noter les actions'!R394="POSITIF",1,IF('Etape 2 - noter les actions'!R394="NEGATIF",-1,0)))</f>
        <v/>
      </c>
      <c r="P393" s="6" t="str">
        <f>IF('Etape 2 - noter les actions'!S394="","",IF('Etape 2 - noter les actions'!S394="POSITIF",1,IF('Etape 2 - noter les actions'!S394="NEGATIF",-1,0)))</f>
        <v/>
      </c>
      <c r="Q393" s="6">
        <f t="shared" si="7"/>
        <v>0</v>
      </c>
    </row>
    <row r="394" spans="1:17" x14ac:dyDescent="0.25">
      <c r="A394" s="3">
        <f>'Etape 2 - noter les actions'!A395</f>
        <v>0</v>
      </c>
      <c r="B394" s="5">
        <f>'Etape 2 - noter les actions'!D395</f>
        <v>0</v>
      </c>
      <c r="C394" s="3" t="str">
        <f>IFERROR(VLOOKUP('Etape 2 - noter les actions'!E395,'Changer les paramètres'!$B$11:$C$15,2,FALSE),"")</f>
        <v/>
      </c>
      <c r="D394" s="3" t="str">
        <f>IFERROR(VLOOKUP('Etape 2 - noter les actions'!F395,'Changer les paramètres'!$D$11:$E$15,2,FALSE),"")</f>
        <v/>
      </c>
      <c r="E394" s="3" t="str">
        <f>IFERROR(VLOOKUP('Etape 2 - noter les actions'!G395,'Changer les paramètres'!$F$11:$G$15,2,FALSE),"")</f>
        <v/>
      </c>
      <c r="F394" s="3" t="str">
        <f>IFERROR(VLOOKUP('Etape 2 - noter les actions'!H395,'Changer les paramètres'!$H$11:$I$15,2,FALSE),"")</f>
        <v/>
      </c>
      <c r="G394" s="3" t="str">
        <f>IFERROR(VLOOKUP('Etape 2 - noter les actions'!I395,'Changer les paramètres'!$J$11:$K$15,2,FALSE),"")</f>
        <v/>
      </c>
      <c r="H394" s="3" t="str">
        <f>IFERROR(VLOOKUP('Etape 2 - noter les actions'!J395,'Changer les paramètres'!$L$11:$M$15,2,FALSE),"")</f>
        <v/>
      </c>
      <c r="I394" s="5">
        <f>IFERROR(C394*'Changer les paramètres'!$D$18+D394*'Changer les paramètres'!$D$19+E394*'Changer les paramètres'!$D$20+F394*'Changer les paramètres'!$D$21+G394*'Changer les paramètres'!$D$22+H394*'Changer les paramètres'!$D$23,0)</f>
        <v>0</v>
      </c>
      <c r="J394" s="6" t="str">
        <f>IF('Etape 2 - noter les actions'!M395="","",IF('Etape 2 - noter les actions'!M395="POSITIF",1,IF('Etape 2 - noter les actions'!M395="NEGATIF",-1,0)))</f>
        <v/>
      </c>
      <c r="K394" s="6" t="str">
        <f>IF('Etape 2 - noter les actions'!N395="","",IF('Etape 2 - noter les actions'!N395="POSITIF",1,IF('Etape 2 - noter les actions'!N395="NEGATIF",-1,0)))</f>
        <v/>
      </c>
      <c r="L394" s="6" t="str">
        <f>IF('Etape 2 - noter les actions'!O395="","",IF('Etape 2 - noter les actions'!O395="POSITIF",1,IF('Etape 2 - noter les actions'!O395="NEGATIF",-1,0)))</f>
        <v/>
      </c>
      <c r="M394" s="6" t="str">
        <f>IF('Etape 2 - noter les actions'!P395="","",IF('Etape 2 - noter les actions'!P395="POSITIF",1,IF('Etape 2 - noter les actions'!P395="NEGATIF",-1,0)))</f>
        <v/>
      </c>
      <c r="N394" s="6" t="str">
        <f>IF('Etape 2 - noter les actions'!Q395="","",IF('Etape 2 - noter les actions'!Q395="POSITIF",1,IF('Etape 2 - noter les actions'!Q395="NEGATIF",-1,0)))</f>
        <v/>
      </c>
      <c r="O394" s="6" t="str">
        <f>IF('Etape 2 - noter les actions'!R395="","",IF('Etape 2 - noter les actions'!R395="POSITIF",1,IF('Etape 2 - noter les actions'!R395="NEGATIF",-1,0)))</f>
        <v/>
      </c>
      <c r="P394" s="6" t="str">
        <f>IF('Etape 2 - noter les actions'!S395="","",IF('Etape 2 - noter les actions'!S395="POSITIF",1,IF('Etape 2 - noter les actions'!S395="NEGATIF",-1,0)))</f>
        <v/>
      </c>
      <c r="Q394" s="6">
        <f t="shared" si="7"/>
        <v>0</v>
      </c>
    </row>
    <row r="395" spans="1:17" x14ac:dyDescent="0.25">
      <c r="A395" s="3">
        <f>'Etape 2 - noter les actions'!A396</f>
        <v>0</v>
      </c>
      <c r="B395" s="5">
        <f>'Etape 2 - noter les actions'!D396</f>
        <v>0</v>
      </c>
      <c r="C395" s="3" t="str">
        <f>IFERROR(VLOOKUP('Etape 2 - noter les actions'!E396,'Changer les paramètres'!$B$11:$C$15,2,FALSE),"")</f>
        <v/>
      </c>
      <c r="D395" s="3" t="str">
        <f>IFERROR(VLOOKUP('Etape 2 - noter les actions'!F396,'Changer les paramètres'!$D$11:$E$15,2,FALSE),"")</f>
        <v/>
      </c>
      <c r="E395" s="3" t="str">
        <f>IFERROR(VLOOKUP('Etape 2 - noter les actions'!G396,'Changer les paramètres'!$F$11:$G$15,2,FALSE),"")</f>
        <v/>
      </c>
      <c r="F395" s="3" t="str">
        <f>IFERROR(VLOOKUP('Etape 2 - noter les actions'!H396,'Changer les paramètres'!$H$11:$I$15,2,FALSE),"")</f>
        <v/>
      </c>
      <c r="G395" s="3" t="str">
        <f>IFERROR(VLOOKUP('Etape 2 - noter les actions'!I396,'Changer les paramètres'!$J$11:$K$15,2,FALSE),"")</f>
        <v/>
      </c>
      <c r="H395" s="3" t="str">
        <f>IFERROR(VLOOKUP('Etape 2 - noter les actions'!J396,'Changer les paramètres'!$L$11:$M$15,2,FALSE),"")</f>
        <v/>
      </c>
      <c r="I395" s="5">
        <f>IFERROR(C395*'Changer les paramètres'!$D$18+D395*'Changer les paramètres'!$D$19+E395*'Changer les paramètres'!$D$20+F395*'Changer les paramètres'!$D$21+G395*'Changer les paramètres'!$D$22+H395*'Changer les paramètres'!$D$23,0)</f>
        <v>0</v>
      </c>
      <c r="J395" s="6" t="str">
        <f>IF('Etape 2 - noter les actions'!M396="","",IF('Etape 2 - noter les actions'!M396="POSITIF",1,IF('Etape 2 - noter les actions'!M396="NEGATIF",-1,0)))</f>
        <v/>
      </c>
      <c r="K395" s="6" t="str">
        <f>IF('Etape 2 - noter les actions'!N396="","",IF('Etape 2 - noter les actions'!N396="POSITIF",1,IF('Etape 2 - noter les actions'!N396="NEGATIF",-1,0)))</f>
        <v/>
      </c>
      <c r="L395" s="6" t="str">
        <f>IF('Etape 2 - noter les actions'!O396="","",IF('Etape 2 - noter les actions'!O396="POSITIF",1,IF('Etape 2 - noter les actions'!O396="NEGATIF",-1,0)))</f>
        <v/>
      </c>
      <c r="M395" s="6" t="str">
        <f>IF('Etape 2 - noter les actions'!P396="","",IF('Etape 2 - noter les actions'!P396="POSITIF",1,IF('Etape 2 - noter les actions'!P396="NEGATIF",-1,0)))</f>
        <v/>
      </c>
      <c r="N395" s="6" t="str">
        <f>IF('Etape 2 - noter les actions'!Q396="","",IF('Etape 2 - noter les actions'!Q396="POSITIF",1,IF('Etape 2 - noter les actions'!Q396="NEGATIF",-1,0)))</f>
        <v/>
      </c>
      <c r="O395" s="6" t="str">
        <f>IF('Etape 2 - noter les actions'!R396="","",IF('Etape 2 - noter les actions'!R396="POSITIF",1,IF('Etape 2 - noter les actions'!R396="NEGATIF",-1,0)))</f>
        <v/>
      </c>
      <c r="P395" s="6" t="str">
        <f>IF('Etape 2 - noter les actions'!S396="","",IF('Etape 2 - noter les actions'!S396="POSITIF",1,IF('Etape 2 - noter les actions'!S396="NEGATIF",-1,0)))</f>
        <v/>
      </c>
      <c r="Q395" s="6">
        <f t="shared" si="7"/>
        <v>0</v>
      </c>
    </row>
    <row r="396" spans="1:17" x14ac:dyDescent="0.25">
      <c r="A396" s="3">
        <f>'Etape 2 - noter les actions'!A397</f>
        <v>0</v>
      </c>
      <c r="B396" s="5">
        <f>'Etape 2 - noter les actions'!D397</f>
        <v>0</v>
      </c>
      <c r="C396" s="3" t="str">
        <f>IFERROR(VLOOKUP('Etape 2 - noter les actions'!E397,'Changer les paramètres'!$B$11:$C$15,2,FALSE),"")</f>
        <v/>
      </c>
      <c r="D396" s="3" t="str">
        <f>IFERROR(VLOOKUP('Etape 2 - noter les actions'!F397,'Changer les paramètres'!$D$11:$E$15,2,FALSE),"")</f>
        <v/>
      </c>
      <c r="E396" s="3" t="str">
        <f>IFERROR(VLOOKUP('Etape 2 - noter les actions'!G397,'Changer les paramètres'!$F$11:$G$15,2,FALSE),"")</f>
        <v/>
      </c>
      <c r="F396" s="3" t="str">
        <f>IFERROR(VLOOKUP('Etape 2 - noter les actions'!H397,'Changer les paramètres'!$H$11:$I$15,2,FALSE),"")</f>
        <v/>
      </c>
      <c r="G396" s="3" t="str">
        <f>IFERROR(VLOOKUP('Etape 2 - noter les actions'!I397,'Changer les paramètres'!$J$11:$K$15,2,FALSE),"")</f>
        <v/>
      </c>
      <c r="H396" s="3" t="str">
        <f>IFERROR(VLOOKUP('Etape 2 - noter les actions'!J397,'Changer les paramètres'!$L$11:$M$15,2,FALSE),"")</f>
        <v/>
      </c>
      <c r="I396" s="5">
        <f>IFERROR(C396*'Changer les paramètres'!$D$18+D396*'Changer les paramètres'!$D$19+E396*'Changer les paramètres'!$D$20+F396*'Changer les paramètres'!$D$21+G396*'Changer les paramètres'!$D$22+H396*'Changer les paramètres'!$D$23,0)</f>
        <v>0</v>
      </c>
      <c r="J396" s="6" t="str">
        <f>IF('Etape 2 - noter les actions'!M397="","",IF('Etape 2 - noter les actions'!M397="POSITIF",1,IF('Etape 2 - noter les actions'!M397="NEGATIF",-1,0)))</f>
        <v/>
      </c>
      <c r="K396" s="6" t="str">
        <f>IF('Etape 2 - noter les actions'!N397="","",IF('Etape 2 - noter les actions'!N397="POSITIF",1,IF('Etape 2 - noter les actions'!N397="NEGATIF",-1,0)))</f>
        <v/>
      </c>
      <c r="L396" s="6" t="str">
        <f>IF('Etape 2 - noter les actions'!O397="","",IF('Etape 2 - noter les actions'!O397="POSITIF",1,IF('Etape 2 - noter les actions'!O397="NEGATIF",-1,0)))</f>
        <v/>
      </c>
      <c r="M396" s="6" t="str">
        <f>IF('Etape 2 - noter les actions'!P397="","",IF('Etape 2 - noter les actions'!P397="POSITIF",1,IF('Etape 2 - noter les actions'!P397="NEGATIF",-1,0)))</f>
        <v/>
      </c>
      <c r="N396" s="6" t="str">
        <f>IF('Etape 2 - noter les actions'!Q397="","",IF('Etape 2 - noter les actions'!Q397="POSITIF",1,IF('Etape 2 - noter les actions'!Q397="NEGATIF",-1,0)))</f>
        <v/>
      </c>
      <c r="O396" s="6" t="str">
        <f>IF('Etape 2 - noter les actions'!R397="","",IF('Etape 2 - noter les actions'!R397="POSITIF",1,IF('Etape 2 - noter les actions'!R397="NEGATIF",-1,0)))</f>
        <v/>
      </c>
      <c r="P396" s="6" t="str">
        <f>IF('Etape 2 - noter les actions'!S397="","",IF('Etape 2 - noter les actions'!S397="POSITIF",1,IF('Etape 2 - noter les actions'!S397="NEGATIF",-1,0)))</f>
        <v/>
      </c>
      <c r="Q396" s="6">
        <f t="shared" si="7"/>
        <v>0</v>
      </c>
    </row>
    <row r="397" spans="1:17" x14ac:dyDescent="0.25">
      <c r="A397" s="3">
        <f>'Etape 2 - noter les actions'!A398</f>
        <v>0</v>
      </c>
      <c r="B397" s="5">
        <f>'Etape 2 - noter les actions'!D398</f>
        <v>0</v>
      </c>
      <c r="C397" s="3" t="str">
        <f>IFERROR(VLOOKUP('Etape 2 - noter les actions'!E398,'Changer les paramètres'!$B$11:$C$15,2,FALSE),"")</f>
        <v/>
      </c>
      <c r="D397" s="3" t="str">
        <f>IFERROR(VLOOKUP('Etape 2 - noter les actions'!F398,'Changer les paramètres'!$D$11:$E$15,2,FALSE),"")</f>
        <v/>
      </c>
      <c r="E397" s="3" t="str">
        <f>IFERROR(VLOOKUP('Etape 2 - noter les actions'!G398,'Changer les paramètres'!$F$11:$G$15,2,FALSE),"")</f>
        <v/>
      </c>
      <c r="F397" s="3" t="str">
        <f>IFERROR(VLOOKUP('Etape 2 - noter les actions'!H398,'Changer les paramètres'!$H$11:$I$15,2,FALSE),"")</f>
        <v/>
      </c>
      <c r="G397" s="3" t="str">
        <f>IFERROR(VLOOKUP('Etape 2 - noter les actions'!I398,'Changer les paramètres'!$J$11:$K$15,2,FALSE),"")</f>
        <v/>
      </c>
      <c r="H397" s="3" t="str">
        <f>IFERROR(VLOOKUP('Etape 2 - noter les actions'!J398,'Changer les paramètres'!$L$11:$M$15,2,FALSE),"")</f>
        <v/>
      </c>
      <c r="I397" s="5">
        <f>IFERROR(C397*'Changer les paramètres'!$D$18+D397*'Changer les paramètres'!$D$19+E397*'Changer les paramètres'!$D$20+F397*'Changer les paramètres'!$D$21+G397*'Changer les paramètres'!$D$22+H397*'Changer les paramètres'!$D$23,0)</f>
        <v>0</v>
      </c>
      <c r="J397" s="6" t="str">
        <f>IF('Etape 2 - noter les actions'!M398="","",IF('Etape 2 - noter les actions'!M398="POSITIF",1,IF('Etape 2 - noter les actions'!M398="NEGATIF",-1,0)))</f>
        <v/>
      </c>
      <c r="K397" s="6" t="str">
        <f>IF('Etape 2 - noter les actions'!N398="","",IF('Etape 2 - noter les actions'!N398="POSITIF",1,IF('Etape 2 - noter les actions'!N398="NEGATIF",-1,0)))</f>
        <v/>
      </c>
      <c r="L397" s="6" t="str">
        <f>IF('Etape 2 - noter les actions'!O398="","",IF('Etape 2 - noter les actions'!O398="POSITIF",1,IF('Etape 2 - noter les actions'!O398="NEGATIF",-1,0)))</f>
        <v/>
      </c>
      <c r="M397" s="6" t="str">
        <f>IF('Etape 2 - noter les actions'!P398="","",IF('Etape 2 - noter les actions'!P398="POSITIF",1,IF('Etape 2 - noter les actions'!P398="NEGATIF",-1,0)))</f>
        <v/>
      </c>
      <c r="N397" s="6" t="str">
        <f>IF('Etape 2 - noter les actions'!Q398="","",IF('Etape 2 - noter les actions'!Q398="POSITIF",1,IF('Etape 2 - noter les actions'!Q398="NEGATIF",-1,0)))</f>
        <v/>
      </c>
      <c r="O397" s="6" t="str">
        <f>IF('Etape 2 - noter les actions'!R398="","",IF('Etape 2 - noter les actions'!R398="POSITIF",1,IF('Etape 2 - noter les actions'!R398="NEGATIF",-1,0)))</f>
        <v/>
      </c>
      <c r="P397" s="6" t="str">
        <f>IF('Etape 2 - noter les actions'!S398="","",IF('Etape 2 - noter les actions'!S398="POSITIF",1,IF('Etape 2 - noter les actions'!S398="NEGATIF",-1,0)))</f>
        <v/>
      </c>
      <c r="Q397" s="6">
        <f t="shared" si="7"/>
        <v>0</v>
      </c>
    </row>
    <row r="398" spans="1:17" x14ac:dyDescent="0.25">
      <c r="A398" s="3">
        <f>'Etape 2 - noter les actions'!A399</f>
        <v>0</v>
      </c>
      <c r="B398" s="5">
        <f>'Etape 2 - noter les actions'!D399</f>
        <v>0</v>
      </c>
      <c r="C398" s="3" t="str">
        <f>IFERROR(VLOOKUP('Etape 2 - noter les actions'!E399,'Changer les paramètres'!$B$11:$C$15,2,FALSE),"")</f>
        <v/>
      </c>
      <c r="D398" s="3" t="str">
        <f>IFERROR(VLOOKUP('Etape 2 - noter les actions'!F399,'Changer les paramètres'!$D$11:$E$15,2,FALSE),"")</f>
        <v/>
      </c>
      <c r="E398" s="3" t="str">
        <f>IFERROR(VLOOKUP('Etape 2 - noter les actions'!G399,'Changer les paramètres'!$F$11:$G$15,2,FALSE),"")</f>
        <v/>
      </c>
      <c r="F398" s="3" t="str">
        <f>IFERROR(VLOOKUP('Etape 2 - noter les actions'!H399,'Changer les paramètres'!$H$11:$I$15,2,FALSE),"")</f>
        <v/>
      </c>
      <c r="G398" s="3" t="str">
        <f>IFERROR(VLOOKUP('Etape 2 - noter les actions'!I399,'Changer les paramètres'!$J$11:$K$15,2,FALSE),"")</f>
        <v/>
      </c>
      <c r="H398" s="3" t="str">
        <f>IFERROR(VLOOKUP('Etape 2 - noter les actions'!J399,'Changer les paramètres'!$L$11:$M$15,2,FALSE),"")</f>
        <v/>
      </c>
      <c r="I398" s="5">
        <f>IFERROR(C398*'Changer les paramètres'!$D$18+D398*'Changer les paramètres'!$D$19+E398*'Changer les paramètres'!$D$20+F398*'Changer les paramètres'!$D$21+G398*'Changer les paramètres'!$D$22+H398*'Changer les paramètres'!$D$23,0)</f>
        <v>0</v>
      </c>
      <c r="J398" s="6" t="str">
        <f>IF('Etape 2 - noter les actions'!M399="","",IF('Etape 2 - noter les actions'!M399="POSITIF",1,IF('Etape 2 - noter les actions'!M399="NEGATIF",-1,0)))</f>
        <v/>
      </c>
      <c r="K398" s="6" t="str">
        <f>IF('Etape 2 - noter les actions'!N399="","",IF('Etape 2 - noter les actions'!N399="POSITIF",1,IF('Etape 2 - noter les actions'!N399="NEGATIF",-1,0)))</f>
        <v/>
      </c>
      <c r="L398" s="6" t="str">
        <f>IF('Etape 2 - noter les actions'!O399="","",IF('Etape 2 - noter les actions'!O399="POSITIF",1,IF('Etape 2 - noter les actions'!O399="NEGATIF",-1,0)))</f>
        <v/>
      </c>
      <c r="M398" s="6" t="str">
        <f>IF('Etape 2 - noter les actions'!P399="","",IF('Etape 2 - noter les actions'!P399="POSITIF",1,IF('Etape 2 - noter les actions'!P399="NEGATIF",-1,0)))</f>
        <v/>
      </c>
      <c r="N398" s="6" t="str">
        <f>IF('Etape 2 - noter les actions'!Q399="","",IF('Etape 2 - noter les actions'!Q399="POSITIF",1,IF('Etape 2 - noter les actions'!Q399="NEGATIF",-1,0)))</f>
        <v/>
      </c>
      <c r="O398" s="6" t="str">
        <f>IF('Etape 2 - noter les actions'!R399="","",IF('Etape 2 - noter les actions'!R399="POSITIF",1,IF('Etape 2 - noter les actions'!R399="NEGATIF",-1,0)))</f>
        <v/>
      </c>
      <c r="P398" s="6" t="str">
        <f>IF('Etape 2 - noter les actions'!S399="","",IF('Etape 2 - noter les actions'!S399="POSITIF",1,IF('Etape 2 - noter les actions'!S399="NEGATIF",-1,0)))</f>
        <v/>
      </c>
      <c r="Q398" s="6">
        <f t="shared" si="7"/>
        <v>0</v>
      </c>
    </row>
    <row r="399" spans="1:17" x14ac:dyDescent="0.25">
      <c r="A399" s="3">
        <f>'Etape 2 - noter les actions'!A400</f>
        <v>0</v>
      </c>
      <c r="B399" s="5">
        <f>'Etape 2 - noter les actions'!D400</f>
        <v>0</v>
      </c>
      <c r="C399" s="3" t="str">
        <f>IFERROR(VLOOKUP('Etape 2 - noter les actions'!E400,'Changer les paramètres'!$B$11:$C$15,2,FALSE),"")</f>
        <v/>
      </c>
      <c r="D399" s="3" t="str">
        <f>IFERROR(VLOOKUP('Etape 2 - noter les actions'!F400,'Changer les paramètres'!$D$11:$E$15,2,FALSE),"")</f>
        <v/>
      </c>
      <c r="E399" s="3" t="str">
        <f>IFERROR(VLOOKUP('Etape 2 - noter les actions'!G400,'Changer les paramètres'!$F$11:$G$15,2,FALSE),"")</f>
        <v/>
      </c>
      <c r="F399" s="3" t="str">
        <f>IFERROR(VLOOKUP('Etape 2 - noter les actions'!H400,'Changer les paramètres'!$H$11:$I$15,2,FALSE),"")</f>
        <v/>
      </c>
      <c r="G399" s="3" t="str">
        <f>IFERROR(VLOOKUP('Etape 2 - noter les actions'!I400,'Changer les paramètres'!$J$11:$K$15,2,FALSE),"")</f>
        <v/>
      </c>
      <c r="H399" s="3" t="str">
        <f>IFERROR(VLOOKUP('Etape 2 - noter les actions'!J400,'Changer les paramètres'!$L$11:$M$15,2,FALSE),"")</f>
        <v/>
      </c>
      <c r="I399" s="5">
        <f>IFERROR(C399*'Changer les paramètres'!$D$18+D399*'Changer les paramètres'!$D$19+E399*'Changer les paramètres'!$D$20+F399*'Changer les paramètres'!$D$21+G399*'Changer les paramètres'!$D$22+H399*'Changer les paramètres'!$D$23,0)</f>
        <v>0</v>
      </c>
      <c r="J399" s="6" t="str">
        <f>IF('Etape 2 - noter les actions'!M400="","",IF('Etape 2 - noter les actions'!M400="POSITIF",1,IF('Etape 2 - noter les actions'!M400="NEGATIF",-1,0)))</f>
        <v/>
      </c>
      <c r="K399" s="6" t="str">
        <f>IF('Etape 2 - noter les actions'!N400="","",IF('Etape 2 - noter les actions'!N400="POSITIF",1,IF('Etape 2 - noter les actions'!N400="NEGATIF",-1,0)))</f>
        <v/>
      </c>
      <c r="L399" s="6" t="str">
        <f>IF('Etape 2 - noter les actions'!O400="","",IF('Etape 2 - noter les actions'!O400="POSITIF",1,IF('Etape 2 - noter les actions'!O400="NEGATIF",-1,0)))</f>
        <v/>
      </c>
      <c r="M399" s="6" t="str">
        <f>IF('Etape 2 - noter les actions'!P400="","",IF('Etape 2 - noter les actions'!P400="POSITIF",1,IF('Etape 2 - noter les actions'!P400="NEGATIF",-1,0)))</f>
        <v/>
      </c>
      <c r="N399" s="6" t="str">
        <f>IF('Etape 2 - noter les actions'!Q400="","",IF('Etape 2 - noter les actions'!Q400="POSITIF",1,IF('Etape 2 - noter les actions'!Q400="NEGATIF",-1,0)))</f>
        <v/>
      </c>
      <c r="O399" s="6" t="str">
        <f>IF('Etape 2 - noter les actions'!R400="","",IF('Etape 2 - noter les actions'!R400="POSITIF",1,IF('Etape 2 - noter les actions'!R400="NEGATIF",-1,0)))</f>
        <v/>
      </c>
      <c r="P399" s="6" t="str">
        <f>IF('Etape 2 - noter les actions'!S400="","",IF('Etape 2 - noter les actions'!S400="POSITIF",1,IF('Etape 2 - noter les actions'!S400="NEGATIF",-1,0)))</f>
        <v/>
      </c>
      <c r="Q399" s="6">
        <f t="shared" si="7"/>
        <v>0</v>
      </c>
    </row>
    <row r="400" spans="1:17" x14ac:dyDescent="0.25">
      <c r="A400" s="3">
        <f>'Etape 2 - noter les actions'!A401</f>
        <v>0</v>
      </c>
      <c r="B400" s="5">
        <f>'Etape 2 - noter les actions'!D401</f>
        <v>0</v>
      </c>
      <c r="C400" s="3" t="str">
        <f>IFERROR(VLOOKUP('Etape 2 - noter les actions'!E401,'Changer les paramètres'!$B$11:$C$15,2,FALSE),"")</f>
        <v/>
      </c>
      <c r="D400" s="3" t="str">
        <f>IFERROR(VLOOKUP('Etape 2 - noter les actions'!F401,'Changer les paramètres'!$D$11:$E$15,2,FALSE),"")</f>
        <v/>
      </c>
      <c r="E400" s="3" t="str">
        <f>IFERROR(VLOOKUP('Etape 2 - noter les actions'!G401,'Changer les paramètres'!$F$11:$G$15,2,FALSE),"")</f>
        <v/>
      </c>
      <c r="F400" s="3" t="str">
        <f>IFERROR(VLOOKUP('Etape 2 - noter les actions'!H401,'Changer les paramètres'!$H$11:$I$15,2,FALSE),"")</f>
        <v/>
      </c>
      <c r="G400" s="3" t="str">
        <f>IFERROR(VLOOKUP('Etape 2 - noter les actions'!I401,'Changer les paramètres'!$J$11:$K$15,2,FALSE),"")</f>
        <v/>
      </c>
      <c r="H400" s="3" t="str">
        <f>IFERROR(VLOOKUP('Etape 2 - noter les actions'!J401,'Changer les paramètres'!$L$11:$M$15,2,FALSE),"")</f>
        <v/>
      </c>
      <c r="I400" s="5">
        <f>IFERROR(C400*'Changer les paramètres'!$D$18+D400*'Changer les paramètres'!$D$19+E400*'Changer les paramètres'!$D$20+F400*'Changer les paramètres'!$D$21+G400*'Changer les paramètres'!$D$22+H400*'Changer les paramètres'!$D$23,0)</f>
        <v>0</v>
      </c>
      <c r="J400" s="6" t="str">
        <f>IF('Etape 2 - noter les actions'!M401="","",IF('Etape 2 - noter les actions'!M401="POSITIF",1,IF('Etape 2 - noter les actions'!M401="NEGATIF",-1,0)))</f>
        <v/>
      </c>
      <c r="K400" s="6" t="str">
        <f>IF('Etape 2 - noter les actions'!N401="","",IF('Etape 2 - noter les actions'!N401="POSITIF",1,IF('Etape 2 - noter les actions'!N401="NEGATIF",-1,0)))</f>
        <v/>
      </c>
      <c r="L400" s="6" t="str">
        <f>IF('Etape 2 - noter les actions'!O401="","",IF('Etape 2 - noter les actions'!O401="POSITIF",1,IF('Etape 2 - noter les actions'!O401="NEGATIF",-1,0)))</f>
        <v/>
      </c>
      <c r="M400" s="6" t="str">
        <f>IF('Etape 2 - noter les actions'!P401="","",IF('Etape 2 - noter les actions'!P401="POSITIF",1,IF('Etape 2 - noter les actions'!P401="NEGATIF",-1,0)))</f>
        <v/>
      </c>
      <c r="N400" s="6" t="str">
        <f>IF('Etape 2 - noter les actions'!Q401="","",IF('Etape 2 - noter les actions'!Q401="POSITIF",1,IF('Etape 2 - noter les actions'!Q401="NEGATIF",-1,0)))</f>
        <v/>
      </c>
      <c r="O400" s="6" t="str">
        <f>IF('Etape 2 - noter les actions'!R401="","",IF('Etape 2 - noter les actions'!R401="POSITIF",1,IF('Etape 2 - noter les actions'!R401="NEGATIF",-1,0)))</f>
        <v/>
      </c>
      <c r="P400" s="6" t="str">
        <f>IF('Etape 2 - noter les actions'!S401="","",IF('Etape 2 - noter les actions'!S401="POSITIF",1,IF('Etape 2 - noter les actions'!S401="NEGATIF",-1,0)))</f>
        <v/>
      </c>
      <c r="Q400" s="6">
        <f t="shared" si="7"/>
        <v>0</v>
      </c>
    </row>
    <row r="401" spans="1:17" x14ac:dyDescent="0.25">
      <c r="A401" s="3">
        <f>'Etape 2 - noter les actions'!A402</f>
        <v>0</v>
      </c>
      <c r="B401" s="5">
        <f>'Etape 2 - noter les actions'!D402</f>
        <v>0</v>
      </c>
      <c r="C401" s="3" t="str">
        <f>IFERROR(VLOOKUP('Etape 2 - noter les actions'!E402,'Changer les paramètres'!$B$11:$C$15,2,FALSE),"")</f>
        <v/>
      </c>
      <c r="D401" s="3" t="str">
        <f>IFERROR(VLOOKUP('Etape 2 - noter les actions'!F402,'Changer les paramètres'!$D$11:$E$15,2,FALSE),"")</f>
        <v/>
      </c>
      <c r="E401" s="3" t="str">
        <f>IFERROR(VLOOKUP('Etape 2 - noter les actions'!G402,'Changer les paramètres'!$F$11:$G$15,2,FALSE),"")</f>
        <v/>
      </c>
      <c r="F401" s="3" t="str">
        <f>IFERROR(VLOOKUP('Etape 2 - noter les actions'!H402,'Changer les paramètres'!$H$11:$I$15,2,FALSE),"")</f>
        <v/>
      </c>
      <c r="G401" s="3" t="str">
        <f>IFERROR(VLOOKUP('Etape 2 - noter les actions'!I402,'Changer les paramètres'!$J$11:$K$15,2,FALSE),"")</f>
        <v/>
      </c>
      <c r="H401" s="3" t="str">
        <f>IFERROR(VLOOKUP('Etape 2 - noter les actions'!J402,'Changer les paramètres'!$L$11:$M$15,2,FALSE),"")</f>
        <v/>
      </c>
      <c r="I401" s="5">
        <f>IFERROR(C401*'Changer les paramètres'!$D$18+D401*'Changer les paramètres'!$D$19+E401*'Changer les paramètres'!$D$20+F401*'Changer les paramètres'!$D$21+G401*'Changer les paramètres'!$D$22+H401*'Changer les paramètres'!$D$23,0)</f>
        <v>0</v>
      </c>
      <c r="J401" s="6" t="str">
        <f>IF('Etape 2 - noter les actions'!M402="","",IF('Etape 2 - noter les actions'!M402="POSITIF",1,IF('Etape 2 - noter les actions'!M402="NEGATIF",-1,0)))</f>
        <v/>
      </c>
      <c r="K401" s="6" t="str">
        <f>IF('Etape 2 - noter les actions'!N402="","",IF('Etape 2 - noter les actions'!N402="POSITIF",1,IF('Etape 2 - noter les actions'!N402="NEGATIF",-1,0)))</f>
        <v/>
      </c>
      <c r="L401" s="6" t="str">
        <f>IF('Etape 2 - noter les actions'!O402="","",IF('Etape 2 - noter les actions'!O402="POSITIF",1,IF('Etape 2 - noter les actions'!O402="NEGATIF",-1,0)))</f>
        <v/>
      </c>
      <c r="M401" s="6" t="str">
        <f>IF('Etape 2 - noter les actions'!P402="","",IF('Etape 2 - noter les actions'!P402="POSITIF",1,IF('Etape 2 - noter les actions'!P402="NEGATIF",-1,0)))</f>
        <v/>
      </c>
      <c r="N401" s="6" t="str">
        <f>IF('Etape 2 - noter les actions'!Q402="","",IF('Etape 2 - noter les actions'!Q402="POSITIF",1,IF('Etape 2 - noter les actions'!Q402="NEGATIF",-1,0)))</f>
        <v/>
      </c>
      <c r="O401" s="6" t="str">
        <f>IF('Etape 2 - noter les actions'!R402="","",IF('Etape 2 - noter les actions'!R402="POSITIF",1,IF('Etape 2 - noter les actions'!R402="NEGATIF",-1,0)))</f>
        <v/>
      </c>
      <c r="P401" s="6" t="str">
        <f>IF('Etape 2 - noter les actions'!S402="","",IF('Etape 2 - noter les actions'!S402="POSITIF",1,IF('Etape 2 - noter les actions'!S402="NEGATIF",-1,0)))</f>
        <v/>
      </c>
      <c r="Q401" s="6">
        <f t="shared" si="7"/>
        <v>0</v>
      </c>
    </row>
    <row r="402" spans="1:17" x14ac:dyDescent="0.25">
      <c r="A402" s="3">
        <f>'Etape 2 - noter les actions'!A403</f>
        <v>0</v>
      </c>
      <c r="B402" s="5">
        <f>'Etape 2 - noter les actions'!D403</f>
        <v>0</v>
      </c>
      <c r="C402" s="3" t="str">
        <f>IFERROR(VLOOKUP('Etape 2 - noter les actions'!E403,'Changer les paramètres'!$B$11:$C$15,2,FALSE),"")</f>
        <v/>
      </c>
      <c r="D402" s="3" t="str">
        <f>IFERROR(VLOOKUP('Etape 2 - noter les actions'!F403,'Changer les paramètres'!$D$11:$E$15,2,FALSE),"")</f>
        <v/>
      </c>
      <c r="E402" s="3" t="str">
        <f>IFERROR(VLOOKUP('Etape 2 - noter les actions'!G403,'Changer les paramètres'!$F$11:$G$15,2,FALSE),"")</f>
        <v/>
      </c>
      <c r="F402" s="3" t="str">
        <f>IFERROR(VLOOKUP('Etape 2 - noter les actions'!H403,'Changer les paramètres'!$H$11:$I$15,2,FALSE),"")</f>
        <v/>
      </c>
      <c r="G402" s="3" t="str">
        <f>IFERROR(VLOOKUP('Etape 2 - noter les actions'!I403,'Changer les paramètres'!$J$11:$K$15,2,FALSE),"")</f>
        <v/>
      </c>
      <c r="H402" s="3" t="str">
        <f>IFERROR(VLOOKUP('Etape 2 - noter les actions'!J403,'Changer les paramètres'!$L$11:$M$15,2,FALSE),"")</f>
        <v/>
      </c>
      <c r="I402" s="5">
        <f>IFERROR(C402*'Changer les paramètres'!$D$18+D402*'Changer les paramètres'!$D$19+E402*'Changer les paramètres'!$D$20+F402*'Changer les paramètres'!$D$21+G402*'Changer les paramètres'!$D$22+H402*'Changer les paramètres'!$D$23,0)</f>
        <v>0</v>
      </c>
      <c r="J402" s="6" t="str">
        <f>IF('Etape 2 - noter les actions'!M403="","",IF('Etape 2 - noter les actions'!M403="POSITIF",1,IF('Etape 2 - noter les actions'!M403="NEGATIF",-1,0)))</f>
        <v/>
      </c>
      <c r="K402" s="6" t="str">
        <f>IF('Etape 2 - noter les actions'!N403="","",IF('Etape 2 - noter les actions'!N403="POSITIF",1,IF('Etape 2 - noter les actions'!N403="NEGATIF",-1,0)))</f>
        <v/>
      </c>
      <c r="L402" s="6" t="str">
        <f>IF('Etape 2 - noter les actions'!O403="","",IF('Etape 2 - noter les actions'!O403="POSITIF",1,IF('Etape 2 - noter les actions'!O403="NEGATIF",-1,0)))</f>
        <v/>
      </c>
      <c r="M402" s="6" t="str">
        <f>IF('Etape 2 - noter les actions'!P403="","",IF('Etape 2 - noter les actions'!P403="POSITIF",1,IF('Etape 2 - noter les actions'!P403="NEGATIF",-1,0)))</f>
        <v/>
      </c>
      <c r="N402" s="6" t="str">
        <f>IF('Etape 2 - noter les actions'!Q403="","",IF('Etape 2 - noter les actions'!Q403="POSITIF",1,IF('Etape 2 - noter les actions'!Q403="NEGATIF",-1,0)))</f>
        <v/>
      </c>
      <c r="O402" s="6" t="str">
        <f>IF('Etape 2 - noter les actions'!R403="","",IF('Etape 2 - noter les actions'!R403="POSITIF",1,IF('Etape 2 - noter les actions'!R403="NEGATIF",-1,0)))</f>
        <v/>
      </c>
      <c r="P402" s="6" t="str">
        <f>IF('Etape 2 - noter les actions'!S403="","",IF('Etape 2 - noter les actions'!S403="POSITIF",1,IF('Etape 2 - noter les actions'!S403="NEGATIF",-1,0)))</f>
        <v/>
      </c>
      <c r="Q402" s="6">
        <f t="shared" si="7"/>
        <v>0</v>
      </c>
    </row>
    <row r="403" spans="1:17" x14ac:dyDescent="0.25">
      <c r="A403" s="3">
        <f>'Etape 2 - noter les actions'!A404</f>
        <v>0</v>
      </c>
      <c r="B403" s="5">
        <f>'Etape 2 - noter les actions'!D404</f>
        <v>0</v>
      </c>
      <c r="C403" s="3" t="str">
        <f>IFERROR(VLOOKUP('Etape 2 - noter les actions'!E404,'Changer les paramètres'!$B$11:$C$15,2,FALSE),"")</f>
        <v/>
      </c>
      <c r="D403" s="3" t="str">
        <f>IFERROR(VLOOKUP('Etape 2 - noter les actions'!F404,'Changer les paramètres'!$D$11:$E$15,2,FALSE),"")</f>
        <v/>
      </c>
      <c r="E403" s="3" t="str">
        <f>IFERROR(VLOOKUP('Etape 2 - noter les actions'!G404,'Changer les paramètres'!$F$11:$G$15,2,FALSE),"")</f>
        <v/>
      </c>
      <c r="F403" s="3" t="str">
        <f>IFERROR(VLOOKUP('Etape 2 - noter les actions'!H404,'Changer les paramètres'!$H$11:$I$15,2,FALSE),"")</f>
        <v/>
      </c>
      <c r="G403" s="3" t="str">
        <f>IFERROR(VLOOKUP('Etape 2 - noter les actions'!I404,'Changer les paramètres'!$J$11:$K$15,2,FALSE),"")</f>
        <v/>
      </c>
      <c r="H403" s="3" t="str">
        <f>IFERROR(VLOOKUP('Etape 2 - noter les actions'!J404,'Changer les paramètres'!$L$11:$M$15,2,FALSE),"")</f>
        <v/>
      </c>
      <c r="I403" s="5">
        <f>IFERROR(C403*'Changer les paramètres'!$D$18+D403*'Changer les paramètres'!$D$19+E403*'Changer les paramètres'!$D$20+F403*'Changer les paramètres'!$D$21+G403*'Changer les paramètres'!$D$22+H403*'Changer les paramètres'!$D$23,0)</f>
        <v>0</v>
      </c>
      <c r="J403" s="6" t="str">
        <f>IF('Etape 2 - noter les actions'!M404="","",IF('Etape 2 - noter les actions'!M404="POSITIF",1,IF('Etape 2 - noter les actions'!M404="NEGATIF",-1,0)))</f>
        <v/>
      </c>
      <c r="K403" s="6" t="str">
        <f>IF('Etape 2 - noter les actions'!N404="","",IF('Etape 2 - noter les actions'!N404="POSITIF",1,IF('Etape 2 - noter les actions'!N404="NEGATIF",-1,0)))</f>
        <v/>
      </c>
      <c r="L403" s="6" t="str">
        <f>IF('Etape 2 - noter les actions'!O404="","",IF('Etape 2 - noter les actions'!O404="POSITIF",1,IF('Etape 2 - noter les actions'!O404="NEGATIF",-1,0)))</f>
        <v/>
      </c>
      <c r="M403" s="6" t="str">
        <f>IF('Etape 2 - noter les actions'!P404="","",IF('Etape 2 - noter les actions'!P404="POSITIF",1,IF('Etape 2 - noter les actions'!P404="NEGATIF",-1,0)))</f>
        <v/>
      </c>
      <c r="N403" s="6" t="str">
        <f>IF('Etape 2 - noter les actions'!Q404="","",IF('Etape 2 - noter les actions'!Q404="POSITIF",1,IF('Etape 2 - noter les actions'!Q404="NEGATIF",-1,0)))</f>
        <v/>
      </c>
      <c r="O403" s="6" t="str">
        <f>IF('Etape 2 - noter les actions'!R404="","",IF('Etape 2 - noter les actions'!R404="POSITIF",1,IF('Etape 2 - noter les actions'!R404="NEGATIF",-1,0)))</f>
        <v/>
      </c>
      <c r="P403" s="6" t="str">
        <f>IF('Etape 2 - noter les actions'!S404="","",IF('Etape 2 - noter les actions'!S404="POSITIF",1,IF('Etape 2 - noter les actions'!S404="NEGATIF",-1,0)))</f>
        <v/>
      </c>
      <c r="Q403" s="6">
        <f t="shared" si="7"/>
        <v>0</v>
      </c>
    </row>
    <row r="404" spans="1:17" x14ac:dyDescent="0.25">
      <c r="A404" s="3">
        <f>'Etape 2 - noter les actions'!A405</f>
        <v>0</v>
      </c>
      <c r="B404" s="5">
        <f>'Etape 2 - noter les actions'!D405</f>
        <v>0</v>
      </c>
      <c r="C404" s="3" t="str">
        <f>IFERROR(VLOOKUP('Etape 2 - noter les actions'!E405,'Changer les paramètres'!$B$11:$C$15,2,FALSE),"")</f>
        <v/>
      </c>
      <c r="D404" s="3" t="str">
        <f>IFERROR(VLOOKUP('Etape 2 - noter les actions'!F405,'Changer les paramètres'!$D$11:$E$15,2,FALSE),"")</f>
        <v/>
      </c>
      <c r="E404" s="3" t="str">
        <f>IFERROR(VLOOKUP('Etape 2 - noter les actions'!G405,'Changer les paramètres'!$F$11:$G$15,2,FALSE),"")</f>
        <v/>
      </c>
      <c r="F404" s="3" t="str">
        <f>IFERROR(VLOOKUP('Etape 2 - noter les actions'!H405,'Changer les paramètres'!$H$11:$I$15,2,FALSE),"")</f>
        <v/>
      </c>
      <c r="G404" s="3" t="str">
        <f>IFERROR(VLOOKUP('Etape 2 - noter les actions'!I405,'Changer les paramètres'!$J$11:$K$15,2,FALSE),"")</f>
        <v/>
      </c>
      <c r="H404" s="3" t="str">
        <f>IFERROR(VLOOKUP('Etape 2 - noter les actions'!J405,'Changer les paramètres'!$L$11:$M$15,2,FALSE),"")</f>
        <v/>
      </c>
      <c r="I404" s="5">
        <f>IFERROR(C404*'Changer les paramètres'!$D$18+D404*'Changer les paramètres'!$D$19+E404*'Changer les paramètres'!$D$20+F404*'Changer les paramètres'!$D$21+G404*'Changer les paramètres'!$D$22+H404*'Changer les paramètres'!$D$23,0)</f>
        <v>0</v>
      </c>
      <c r="J404" s="6" t="str">
        <f>IF('Etape 2 - noter les actions'!M405="","",IF('Etape 2 - noter les actions'!M405="POSITIF",1,IF('Etape 2 - noter les actions'!M405="NEGATIF",-1,0)))</f>
        <v/>
      </c>
      <c r="K404" s="6" t="str">
        <f>IF('Etape 2 - noter les actions'!N405="","",IF('Etape 2 - noter les actions'!N405="POSITIF",1,IF('Etape 2 - noter les actions'!N405="NEGATIF",-1,0)))</f>
        <v/>
      </c>
      <c r="L404" s="6" t="str">
        <f>IF('Etape 2 - noter les actions'!O405="","",IF('Etape 2 - noter les actions'!O405="POSITIF",1,IF('Etape 2 - noter les actions'!O405="NEGATIF",-1,0)))</f>
        <v/>
      </c>
      <c r="M404" s="6" t="str">
        <f>IF('Etape 2 - noter les actions'!P405="","",IF('Etape 2 - noter les actions'!P405="POSITIF",1,IF('Etape 2 - noter les actions'!P405="NEGATIF",-1,0)))</f>
        <v/>
      </c>
      <c r="N404" s="6" t="str">
        <f>IF('Etape 2 - noter les actions'!Q405="","",IF('Etape 2 - noter les actions'!Q405="POSITIF",1,IF('Etape 2 - noter les actions'!Q405="NEGATIF",-1,0)))</f>
        <v/>
      </c>
      <c r="O404" s="6" t="str">
        <f>IF('Etape 2 - noter les actions'!R405="","",IF('Etape 2 - noter les actions'!R405="POSITIF",1,IF('Etape 2 - noter les actions'!R405="NEGATIF",-1,0)))</f>
        <v/>
      </c>
      <c r="P404" s="6" t="str">
        <f>IF('Etape 2 - noter les actions'!S405="","",IF('Etape 2 - noter les actions'!S405="POSITIF",1,IF('Etape 2 - noter les actions'!S405="NEGATIF",-1,0)))</f>
        <v/>
      </c>
      <c r="Q404" s="6">
        <f t="shared" si="7"/>
        <v>0</v>
      </c>
    </row>
    <row r="405" spans="1:17" x14ac:dyDescent="0.25">
      <c r="A405" s="3">
        <f>'Etape 2 - noter les actions'!A406</f>
        <v>0</v>
      </c>
      <c r="B405" s="5">
        <f>'Etape 2 - noter les actions'!D406</f>
        <v>0</v>
      </c>
      <c r="C405" s="3" t="str">
        <f>IFERROR(VLOOKUP('Etape 2 - noter les actions'!E406,'Changer les paramètres'!$B$11:$C$15,2,FALSE),"")</f>
        <v/>
      </c>
      <c r="D405" s="3" t="str">
        <f>IFERROR(VLOOKUP('Etape 2 - noter les actions'!F406,'Changer les paramètres'!$D$11:$E$15,2,FALSE),"")</f>
        <v/>
      </c>
      <c r="E405" s="3" t="str">
        <f>IFERROR(VLOOKUP('Etape 2 - noter les actions'!G406,'Changer les paramètres'!$F$11:$G$15,2,FALSE),"")</f>
        <v/>
      </c>
      <c r="F405" s="3" t="str">
        <f>IFERROR(VLOOKUP('Etape 2 - noter les actions'!H406,'Changer les paramètres'!$H$11:$I$15,2,FALSE),"")</f>
        <v/>
      </c>
      <c r="G405" s="3" t="str">
        <f>IFERROR(VLOOKUP('Etape 2 - noter les actions'!I406,'Changer les paramètres'!$J$11:$K$15,2,FALSE),"")</f>
        <v/>
      </c>
      <c r="H405" s="3" t="str">
        <f>IFERROR(VLOOKUP('Etape 2 - noter les actions'!J406,'Changer les paramètres'!$L$11:$M$15,2,FALSE),"")</f>
        <v/>
      </c>
      <c r="I405" s="5">
        <f>IFERROR(C405*'Changer les paramètres'!$D$18+D405*'Changer les paramètres'!$D$19+E405*'Changer les paramètres'!$D$20+F405*'Changer les paramètres'!$D$21+G405*'Changer les paramètres'!$D$22+H405*'Changer les paramètres'!$D$23,0)</f>
        <v>0</v>
      </c>
      <c r="J405" s="6" t="str">
        <f>IF('Etape 2 - noter les actions'!M406="","",IF('Etape 2 - noter les actions'!M406="POSITIF",1,IF('Etape 2 - noter les actions'!M406="NEGATIF",-1,0)))</f>
        <v/>
      </c>
      <c r="K405" s="6" t="str">
        <f>IF('Etape 2 - noter les actions'!N406="","",IF('Etape 2 - noter les actions'!N406="POSITIF",1,IF('Etape 2 - noter les actions'!N406="NEGATIF",-1,0)))</f>
        <v/>
      </c>
      <c r="L405" s="6" t="str">
        <f>IF('Etape 2 - noter les actions'!O406="","",IF('Etape 2 - noter les actions'!O406="POSITIF",1,IF('Etape 2 - noter les actions'!O406="NEGATIF",-1,0)))</f>
        <v/>
      </c>
      <c r="M405" s="6" t="str">
        <f>IF('Etape 2 - noter les actions'!P406="","",IF('Etape 2 - noter les actions'!P406="POSITIF",1,IF('Etape 2 - noter les actions'!P406="NEGATIF",-1,0)))</f>
        <v/>
      </c>
      <c r="N405" s="6" t="str">
        <f>IF('Etape 2 - noter les actions'!Q406="","",IF('Etape 2 - noter les actions'!Q406="POSITIF",1,IF('Etape 2 - noter les actions'!Q406="NEGATIF",-1,0)))</f>
        <v/>
      </c>
      <c r="O405" s="6" t="str">
        <f>IF('Etape 2 - noter les actions'!R406="","",IF('Etape 2 - noter les actions'!R406="POSITIF",1,IF('Etape 2 - noter les actions'!R406="NEGATIF",-1,0)))</f>
        <v/>
      </c>
      <c r="P405" s="6" t="str">
        <f>IF('Etape 2 - noter les actions'!S406="","",IF('Etape 2 - noter les actions'!S406="POSITIF",1,IF('Etape 2 - noter les actions'!S406="NEGATIF",-1,0)))</f>
        <v/>
      </c>
      <c r="Q405" s="6">
        <f t="shared" si="7"/>
        <v>0</v>
      </c>
    </row>
    <row r="406" spans="1:17" x14ac:dyDescent="0.25">
      <c r="A406" s="3">
        <f>'Etape 2 - noter les actions'!A407</f>
        <v>0</v>
      </c>
      <c r="B406" s="5">
        <f>'Etape 2 - noter les actions'!D407</f>
        <v>0</v>
      </c>
      <c r="C406" s="3" t="str">
        <f>IFERROR(VLOOKUP('Etape 2 - noter les actions'!E407,'Changer les paramètres'!$B$11:$C$15,2,FALSE),"")</f>
        <v/>
      </c>
      <c r="D406" s="3" t="str">
        <f>IFERROR(VLOOKUP('Etape 2 - noter les actions'!F407,'Changer les paramètres'!$D$11:$E$15,2,FALSE),"")</f>
        <v/>
      </c>
      <c r="E406" s="3" t="str">
        <f>IFERROR(VLOOKUP('Etape 2 - noter les actions'!G407,'Changer les paramètres'!$F$11:$G$15,2,FALSE),"")</f>
        <v/>
      </c>
      <c r="F406" s="3" t="str">
        <f>IFERROR(VLOOKUP('Etape 2 - noter les actions'!H407,'Changer les paramètres'!$H$11:$I$15,2,FALSE),"")</f>
        <v/>
      </c>
      <c r="G406" s="3" t="str">
        <f>IFERROR(VLOOKUP('Etape 2 - noter les actions'!I407,'Changer les paramètres'!$J$11:$K$15,2,FALSE),"")</f>
        <v/>
      </c>
      <c r="H406" s="3" t="str">
        <f>IFERROR(VLOOKUP('Etape 2 - noter les actions'!J407,'Changer les paramètres'!$L$11:$M$15,2,FALSE),"")</f>
        <v/>
      </c>
      <c r="I406" s="5">
        <f>IFERROR(C406*'Changer les paramètres'!$D$18+D406*'Changer les paramètres'!$D$19+E406*'Changer les paramètres'!$D$20+F406*'Changer les paramètres'!$D$21+G406*'Changer les paramètres'!$D$22+H406*'Changer les paramètres'!$D$23,0)</f>
        <v>0</v>
      </c>
      <c r="J406" s="6" t="str">
        <f>IF('Etape 2 - noter les actions'!M407="","",IF('Etape 2 - noter les actions'!M407="POSITIF",1,IF('Etape 2 - noter les actions'!M407="NEGATIF",-1,0)))</f>
        <v/>
      </c>
      <c r="K406" s="6" t="str">
        <f>IF('Etape 2 - noter les actions'!N407="","",IF('Etape 2 - noter les actions'!N407="POSITIF",1,IF('Etape 2 - noter les actions'!N407="NEGATIF",-1,0)))</f>
        <v/>
      </c>
      <c r="L406" s="6" t="str">
        <f>IF('Etape 2 - noter les actions'!O407="","",IF('Etape 2 - noter les actions'!O407="POSITIF",1,IF('Etape 2 - noter les actions'!O407="NEGATIF",-1,0)))</f>
        <v/>
      </c>
      <c r="M406" s="6" t="str">
        <f>IF('Etape 2 - noter les actions'!P407="","",IF('Etape 2 - noter les actions'!P407="POSITIF",1,IF('Etape 2 - noter les actions'!P407="NEGATIF",-1,0)))</f>
        <v/>
      </c>
      <c r="N406" s="6" t="str">
        <f>IF('Etape 2 - noter les actions'!Q407="","",IF('Etape 2 - noter les actions'!Q407="POSITIF",1,IF('Etape 2 - noter les actions'!Q407="NEGATIF",-1,0)))</f>
        <v/>
      </c>
      <c r="O406" s="6" t="str">
        <f>IF('Etape 2 - noter les actions'!R407="","",IF('Etape 2 - noter les actions'!R407="POSITIF",1,IF('Etape 2 - noter les actions'!R407="NEGATIF",-1,0)))</f>
        <v/>
      </c>
      <c r="P406" s="6" t="str">
        <f>IF('Etape 2 - noter les actions'!S407="","",IF('Etape 2 - noter les actions'!S407="POSITIF",1,IF('Etape 2 - noter les actions'!S407="NEGATIF",-1,0)))</f>
        <v/>
      </c>
      <c r="Q406" s="6">
        <f t="shared" si="7"/>
        <v>0</v>
      </c>
    </row>
    <row r="407" spans="1:17" x14ac:dyDescent="0.25">
      <c r="A407" s="3">
        <f>'Etape 2 - noter les actions'!A408</f>
        <v>0</v>
      </c>
      <c r="B407" s="5">
        <f>'Etape 2 - noter les actions'!D408</f>
        <v>0</v>
      </c>
      <c r="C407" s="3" t="str">
        <f>IFERROR(VLOOKUP('Etape 2 - noter les actions'!E408,'Changer les paramètres'!$B$11:$C$15,2,FALSE),"")</f>
        <v/>
      </c>
      <c r="D407" s="3" t="str">
        <f>IFERROR(VLOOKUP('Etape 2 - noter les actions'!F408,'Changer les paramètres'!$D$11:$E$15,2,FALSE),"")</f>
        <v/>
      </c>
      <c r="E407" s="3" t="str">
        <f>IFERROR(VLOOKUP('Etape 2 - noter les actions'!G408,'Changer les paramètres'!$F$11:$G$15,2,FALSE),"")</f>
        <v/>
      </c>
      <c r="F407" s="3" t="str">
        <f>IFERROR(VLOOKUP('Etape 2 - noter les actions'!H408,'Changer les paramètres'!$H$11:$I$15,2,FALSE),"")</f>
        <v/>
      </c>
      <c r="G407" s="3" t="str">
        <f>IFERROR(VLOOKUP('Etape 2 - noter les actions'!I408,'Changer les paramètres'!$J$11:$K$15,2,FALSE),"")</f>
        <v/>
      </c>
      <c r="H407" s="3" t="str">
        <f>IFERROR(VLOOKUP('Etape 2 - noter les actions'!J408,'Changer les paramètres'!$L$11:$M$15,2,FALSE),"")</f>
        <v/>
      </c>
      <c r="I407" s="5">
        <f>IFERROR(C407*'Changer les paramètres'!$D$18+D407*'Changer les paramètres'!$D$19+E407*'Changer les paramètres'!$D$20+F407*'Changer les paramètres'!$D$21+G407*'Changer les paramètres'!$D$22+H407*'Changer les paramètres'!$D$23,0)</f>
        <v>0</v>
      </c>
      <c r="J407" s="6" t="str">
        <f>IF('Etape 2 - noter les actions'!M408="","",IF('Etape 2 - noter les actions'!M408="POSITIF",1,IF('Etape 2 - noter les actions'!M408="NEGATIF",-1,0)))</f>
        <v/>
      </c>
      <c r="K407" s="6" t="str">
        <f>IF('Etape 2 - noter les actions'!N408="","",IF('Etape 2 - noter les actions'!N408="POSITIF",1,IF('Etape 2 - noter les actions'!N408="NEGATIF",-1,0)))</f>
        <v/>
      </c>
      <c r="L407" s="6" t="str">
        <f>IF('Etape 2 - noter les actions'!O408="","",IF('Etape 2 - noter les actions'!O408="POSITIF",1,IF('Etape 2 - noter les actions'!O408="NEGATIF",-1,0)))</f>
        <v/>
      </c>
      <c r="M407" s="6" t="str">
        <f>IF('Etape 2 - noter les actions'!P408="","",IF('Etape 2 - noter les actions'!P408="POSITIF",1,IF('Etape 2 - noter les actions'!P408="NEGATIF",-1,0)))</f>
        <v/>
      </c>
      <c r="N407" s="6" t="str">
        <f>IF('Etape 2 - noter les actions'!Q408="","",IF('Etape 2 - noter les actions'!Q408="POSITIF",1,IF('Etape 2 - noter les actions'!Q408="NEGATIF",-1,0)))</f>
        <v/>
      </c>
      <c r="O407" s="6" t="str">
        <f>IF('Etape 2 - noter les actions'!R408="","",IF('Etape 2 - noter les actions'!R408="POSITIF",1,IF('Etape 2 - noter les actions'!R408="NEGATIF",-1,0)))</f>
        <v/>
      </c>
      <c r="P407" s="6" t="str">
        <f>IF('Etape 2 - noter les actions'!S408="","",IF('Etape 2 - noter les actions'!S408="POSITIF",1,IF('Etape 2 - noter les actions'!S408="NEGATIF",-1,0)))</f>
        <v/>
      </c>
      <c r="Q407" s="6">
        <f t="shared" si="7"/>
        <v>0</v>
      </c>
    </row>
    <row r="408" spans="1:17" x14ac:dyDescent="0.25">
      <c r="A408" s="3">
        <f>'Etape 2 - noter les actions'!A409</f>
        <v>0</v>
      </c>
      <c r="B408" s="5">
        <f>'Etape 2 - noter les actions'!D409</f>
        <v>0</v>
      </c>
      <c r="C408" s="3" t="str">
        <f>IFERROR(VLOOKUP('Etape 2 - noter les actions'!E409,'Changer les paramètres'!$B$11:$C$15,2,FALSE),"")</f>
        <v/>
      </c>
      <c r="D408" s="3" t="str">
        <f>IFERROR(VLOOKUP('Etape 2 - noter les actions'!F409,'Changer les paramètres'!$D$11:$E$15,2,FALSE),"")</f>
        <v/>
      </c>
      <c r="E408" s="3" t="str">
        <f>IFERROR(VLOOKUP('Etape 2 - noter les actions'!G409,'Changer les paramètres'!$F$11:$G$15,2,FALSE),"")</f>
        <v/>
      </c>
      <c r="F408" s="3" t="str">
        <f>IFERROR(VLOOKUP('Etape 2 - noter les actions'!H409,'Changer les paramètres'!$H$11:$I$15,2,FALSE),"")</f>
        <v/>
      </c>
      <c r="G408" s="3" t="str">
        <f>IFERROR(VLOOKUP('Etape 2 - noter les actions'!I409,'Changer les paramètres'!$J$11:$K$15,2,FALSE),"")</f>
        <v/>
      </c>
      <c r="H408" s="3" t="str">
        <f>IFERROR(VLOOKUP('Etape 2 - noter les actions'!J409,'Changer les paramètres'!$L$11:$M$15,2,FALSE),"")</f>
        <v/>
      </c>
      <c r="I408" s="5">
        <f>IFERROR(C408*'Changer les paramètres'!$D$18+D408*'Changer les paramètres'!$D$19+E408*'Changer les paramètres'!$D$20+F408*'Changer les paramètres'!$D$21+G408*'Changer les paramètres'!$D$22+H408*'Changer les paramètres'!$D$23,0)</f>
        <v>0</v>
      </c>
      <c r="J408" s="6" t="str">
        <f>IF('Etape 2 - noter les actions'!M409="","",IF('Etape 2 - noter les actions'!M409="POSITIF",1,IF('Etape 2 - noter les actions'!M409="NEGATIF",-1,0)))</f>
        <v/>
      </c>
      <c r="K408" s="6" t="str">
        <f>IF('Etape 2 - noter les actions'!N409="","",IF('Etape 2 - noter les actions'!N409="POSITIF",1,IF('Etape 2 - noter les actions'!N409="NEGATIF",-1,0)))</f>
        <v/>
      </c>
      <c r="L408" s="6" t="str">
        <f>IF('Etape 2 - noter les actions'!O409="","",IF('Etape 2 - noter les actions'!O409="POSITIF",1,IF('Etape 2 - noter les actions'!O409="NEGATIF",-1,0)))</f>
        <v/>
      </c>
      <c r="M408" s="6" t="str">
        <f>IF('Etape 2 - noter les actions'!P409="","",IF('Etape 2 - noter les actions'!P409="POSITIF",1,IF('Etape 2 - noter les actions'!P409="NEGATIF",-1,0)))</f>
        <v/>
      </c>
      <c r="N408" s="6" t="str">
        <f>IF('Etape 2 - noter les actions'!Q409="","",IF('Etape 2 - noter les actions'!Q409="POSITIF",1,IF('Etape 2 - noter les actions'!Q409="NEGATIF",-1,0)))</f>
        <v/>
      </c>
      <c r="O408" s="6" t="str">
        <f>IF('Etape 2 - noter les actions'!R409="","",IF('Etape 2 - noter les actions'!R409="POSITIF",1,IF('Etape 2 - noter les actions'!R409="NEGATIF",-1,0)))</f>
        <v/>
      </c>
      <c r="P408" s="6" t="str">
        <f>IF('Etape 2 - noter les actions'!S409="","",IF('Etape 2 - noter les actions'!S409="POSITIF",1,IF('Etape 2 - noter les actions'!S409="NEGATIF",-1,0)))</f>
        <v/>
      </c>
      <c r="Q408" s="6">
        <f t="shared" si="7"/>
        <v>0</v>
      </c>
    </row>
    <row r="409" spans="1:17" x14ac:dyDescent="0.25">
      <c r="A409" s="3">
        <f>'Etape 2 - noter les actions'!A410</f>
        <v>0</v>
      </c>
      <c r="B409" s="5">
        <f>'Etape 2 - noter les actions'!D410</f>
        <v>0</v>
      </c>
      <c r="C409" s="3" t="str">
        <f>IFERROR(VLOOKUP('Etape 2 - noter les actions'!E410,'Changer les paramètres'!$B$11:$C$15,2,FALSE),"")</f>
        <v/>
      </c>
      <c r="D409" s="3" t="str">
        <f>IFERROR(VLOOKUP('Etape 2 - noter les actions'!F410,'Changer les paramètres'!$D$11:$E$15,2,FALSE),"")</f>
        <v/>
      </c>
      <c r="E409" s="3" t="str">
        <f>IFERROR(VLOOKUP('Etape 2 - noter les actions'!G410,'Changer les paramètres'!$F$11:$G$15,2,FALSE),"")</f>
        <v/>
      </c>
      <c r="F409" s="3" t="str">
        <f>IFERROR(VLOOKUP('Etape 2 - noter les actions'!H410,'Changer les paramètres'!$H$11:$I$15,2,FALSE),"")</f>
        <v/>
      </c>
      <c r="G409" s="3" t="str">
        <f>IFERROR(VLOOKUP('Etape 2 - noter les actions'!I410,'Changer les paramètres'!$J$11:$K$15,2,FALSE),"")</f>
        <v/>
      </c>
      <c r="H409" s="3" t="str">
        <f>IFERROR(VLOOKUP('Etape 2 - noter les actions'!J410,'Changer les paramètres'!$L$11:$M$15,2,FALSE),"")</f>
        <v/>
      </c>
      <c r="I409" s="5">
        <f>IFERROR(C409*'Changer les paramètres'!$D$18+D409*'Changer les paramètres'!$D$19+E409*'Changer les paramètres'!$D$20+F409*'Changer les paramètres'!$D$21+G409*'Changer les paramètres'!$D$22+H409*'Changer les paramètres'!$D$23,0)</f>
        <v>0</v>
      </c>
      <c r="J409" s="6" t="str">
        <f>IF('Etape 2 - noter les actions'!M410="","",IF('Etape 2 - noter les actions'!M410="POSITIF",1,IF('Etape 2 - noter les actions'!M410="NEGATIF",-1,0)))</f>
        <v/>
      </c>
      <c r="K409" s="6" t="str">
        <f>IF('Etape 2 - noter les actions'!N410="","",IF('Etape 2 - noter les actions'!N410="POSITIF",1,IF('Etape 2 - noter les actions'!N410="NEGATIF",-1,0)))</f>
        <v/>
      </c>
      <c r="L409" s="6" t="str">
        <f>IF('Etape 2 - noter les actions'!O410="","",IF('Etape 2 - noter les actions'!O410="POSITIF",1,IF('Etape 2 - noter les actions'!O410="NEGATIF",-1,0)))</f>
        <v/>
      </c>
      <c r="M409" s="6" t="str">
        <f>IF('Etape 2 - noter les actions'!P410="","",IF('Etape 2 - noter les actions'!P410="POSITIF",1,IF('Etape 2 - noter les actions'!P410="NEGATIF",-1,0)))</f>
        <v/>
      </c>
      <c r="N409" s="6" t="str">
        <f>IF('Etape 2 - noter les actions'!Q410="","",IF('Etape 2 - noter les actions'!Q410="POSITIF",1,IF('Etape 2 - noter les actions'!Q410="NEGATIF",-1,0)))</f>
        <v/>
      </c>
      <c r="O409" s="6" t="str">
        <f>IF('Etape 2 - noter les actions'!R410="","",IF('Etape 2 - noter les actions'!R410="POSITIF",1,IF('Etape 2 - noter les actions'!R410="NEGATIF",-1,0)))</f>
        <v/>
      </c>
      <c r="P409" s="6" t="str">
        <f>IF('Etape 2 - noter les actions'!S410="","",IF('Etape 2 - noter les actions'!S410="POSITIF",1,IF('Etape 2 - noter les actions'!S410="NEGATIF",-1,0)))</f>
        <v/>
      </c>
      <c r="Q409" s="6">
        <f t="shared" si="7"/>
        <v>0</v>
      </c>
    </row>
    <row r="410" spans="1:17" x14ac:dyDescent="0.25">
      <c r="A410" s="3">
        <f>'Etape 2 - noter les actions'!A411</f>
        <v>0</v>
      </c>
      <c r="B410" s="5">
        <f>'Etape 2 - noter les actions'!D411</f>
        <v>0</v>
      </c>
      <c r="C410" s="3" t="str">
        <f>IFERROR(VLOOKUP('Etape 2 - noter les actions'!E411,'Changer les paramètres'!$B$11:$C$15,2,FALSE),"")</f>
        <v/>
      </c>
      <c r="D410" s="3" t="str">
        <f>IFERROR(VLOOKUP('Etape 2 - noter les actions'!F411,'Changer les paramètres'!$D$11:$E$15,2,FALSE),"")</f>
        <v/>
      </c>
      <c r="E410" s="3" t="str">
        <f>IFERROR(VLOOKUP('Etape 2 - noter les actions'!G411,'Changer les paramètres'!$F$11:$G$15,2,FALSE),"")</f>
        <v/>
      </c>
      <c r="F410" s="3" t="str">
        <f>IFERROR(VLOOKUP('Etape 2 - noter les actions'!H411,'Changer les paramètres'!$H$11:$I$15,2,FALSE),"")</f>
        <v/>
      </c>
      <c r="G410" s="3" t="str">
        <f>IFERROR(VLOOKUP('Etape 2 - noter les actions'!I411,'Changer les paramètres'!$J$11:$K$15,2,FALSE),"")</f>
        <v/>
      </c>
      <c r="H410" s="3" t="str">
        <f>IFERROR(VLOOKUP('Etape 2 - noter les actions'!J411,'Changer les paramètres'!$L$11:$M$15,2,FALSE),"")</f>
        <v/>
      </c>
      <c r="I410" s="5">
        <f>IFERROR(C410*'Changer les paramètres'!$D$18+D410*'Changer les paramètres'!$D$19+E410*'Changer les paramètres'!$D$20+F410*'Changer les paramètres'!$D$21+G410*'Changer les paramètres'!$D$22+H410*'Changer les paramètres'!$D$23,0)</f>
        <v>0</v>
      </c>
      <c r="J410" s="6" t="str">
        <f>IF('Etape 2 - noter les actions'!M411="","",IF('Etape 2 - noter les actions'!M411="POSITIF",1,IF('Etape 2 - noter les actions'!M411="NEGATIF",-1,0)))</f>
        <v/>
      </c>
      <c r="K410" s="6" t="str">
        <f>IF('Etape 2 - noter les actions'!N411="","",IF('Etape 2 - noter les actions'!N411="POSITIF",1,IF('Etape 2 - noter les actions'!N411="NEGATIF",-1,0)))</f>
        <v/>
      </c>
      <c r="L410" s="6" t="str">
        <f>IF('Etape 2 - noter les actions'!O411="","",IF('Etape 2 - noter les actions'!O411="POSITIF",1,IF('Etape 2 - noter les actions'!O411="NEGATIF",-1,0)))</f>
        <v/>
      </c>
      <c r="M410" s="6" t="str">
        <f>IF('Etape 2 - noter les actions'!P411="","",IF('Etape 2 - noter les actions'!P411="POSITIF",1,IF('Etape 2 - noter les actions'!P411="NEGATIF",-1,0)))</f>
        <v/>
      </c>
      <c r="N410" s="6" t="str">
        <f>IF('Etape 2 - noter les actions'!Q411="","",IF('Etape 2 - noter les actions'!Q411="POSITIF",1,IF('Etape 2 - noter les actions'!Q411="NEGATIF",-1,0)))</f>
        <v/>
      </c>
      <c r="O410" s="6" t="str">
        <f>IF('Etape 2 - noter les actions'!R411="","",IF('Etape 2 - noter les actions'!R411="POSITIF",1,IF('Etape 2 - noter les actions'!R411="NEGATIF",-1,0)))</f>
        <v/>
      </c>
      <c r="P410" s="6" t="str">
        <f>IF('Etape 2 - noter les actions'!S411="","",IF('Etape 2 - noter les actions'!S411="POSITIF",1,IF('Etape 2 - noter les actions'!S411="NEGATIF",-1,0)))</f>
        <v/>
      </c>
      <c r="Q410" s="6">
        <f t="shared" si="7"/>
        <v>0</v>
      </c>
    </row>
    <row r="411" spans="1:17" x14ac:dyDescent="0.25">
      <c r="A411" s="3">
        <f>'Etape 2 - noter les actions'!A412</f>
        <v>0</v>
      </c>
      <c r="B411" s="5">
        <f>'Etape 2 - noter les actions'!D412</f>
        <v>0</v>
      </c>
      <c r="C411" s="3" t="str">
        <f>IFERROR(VLOOKUP('Etape 2 - noter les actions'!E412,'Changer les paramètres'!$B$11:$C$15,2,FALSE),"")</f>
        <v/>
      </c>
      <c r="D411" s="3" t="str">
        <f>IFERROR(VLOOKUP('Etape 2 - noter les actions'!F412,'Changer les paramètres'!$D$11:$E$15,2,FALSE),"")</f>
        <v/>
      </c>
      <c r="E411" s="3" t="str">
        <f>IFERROR(VLOOKUP('Etape 2 - noter les actions'!G412,'Changer les paramètres'!$F$11:$G$15,2,FALSE),"")</f>
        <v/>
      </c>
      <c r="F411" s="3" t="str">
        <f>IFERROR(VLOOKUP('Etape 2 - noter les actions'!H412,'Changer les paramètres'!$H$11:$I$15,2,FALSE),"")</f>
        <v/>
      </c>
      <c r="G411" s="3" t="str">
        <f>IFERROR(VLOOKUP('Etape 2 - noter les actions'!I412,'Changer les paramètres'!$J$11:$K$15,2,FALSE),"")</f>
        <v/>
      </c>
      <c r="H411" s="3" t="str">
        <f>IFERROR(VLOOKUP('Etape 2 - noter les actions'!J412,'Changer les paramètres'!$L$11:$M$15,2,FALSE),"")</f>
        <v/>
      </c>
      <c r="I411" s="5">
        <f>IFERROR(C411*'Changer les paramètres'!$D$18+D411*'Changer les paramètres'!$D$19+E411*'Changer les paramètres'!$D$20+F411*'Changer les paramètres'!$D$21+G411*'Changer les paramètres'!$D$22+H411*'Changer les paramètres'!$D$23,0)</f>
        <v>0</v>
      </c>
      <c r="J411" s="6" t="str">
        <f>IF('Etape 2 - noter les actions'!M412="","",IF('Etape 2 - noter les actions'!M412="POSITIF",1,IF('Etape 2 - noter les actions'!M412="NEGATIF",-1,0)))</f>
        <v/>
      </c>
      <c r="K411" s="6" t="str">
        <f>IF('Etape 2 - noter les actions'!N412="","",IF('Etape 2 - noter les actions'!N412="POSITIF",1,IF('Etape 2 - noter les actions'!N412="NEGATIF",-1,0)))</f>
        <v/>
      </c>
      <c r="L411" s="6" t="str">
        <f>IF('Etape 2 - noter les actions'!O412="","",IF('Etape 2 - noter les actions'!O412="POSITIF",1,IF('Etape 2 - noter les actions'!O412="NEGATIF",-1,0)))</f>
        <v/>
      </c>
      <c r="M411" s="6" t="str">
        <f>IF('Etape 2 - noter les actions'!P412="","",IF('Etape 2 - noter les actions'!P412="POSITIF",1,IF('Etape 2 - noter les actions'!P412="NEGATIF",-1,0)))</f>
        <v/>
      </c>
      <c r="N411" s="6" t="str">
        <f>IF('Etape 2 - noter les actions'!Q412="","",IF('Etape 2 - noter les actions'!Q412="POSITIF",1,IF('Etape 2 - noter les actions'!Q412="NEGATIF",-1,0)))</f>
        <v/>
      </c>
      <c r="O411" s="6" t="str">
        <f>IF('Etape 2 - noter les actions'!R412="","",IF('Etape 2 - noter les actions'!R412="POSITIF",1,IF('Etape 2 - noter les actions'!R412="NEGATIF",-1,0)))</f>
        <v/>
      </c>
      <c r="P411" s="6" t="str">
        <f>IF('Etape 2 - noter les actions'!S412="","",IF('Etape 2 - noter les actions'!S412="POSITIF",1,IF('Etape 2 - noter les actions'!S412="NEGATIF",-1,0)))</f>
        <v/>
      </c>
      <c r="Q411" s="6">
        <f t="shared" si="7"/>
        <v>0</v>
      </c>
    </row>
    <row r="412" spans="1:17" x14ac:dyDescent="0.25">
      <c r="A412" s="3">
        <f>'Etape 2 - noter les actions'!A413</f>
        <v>0</v>
      </c>
      <c r="B412" s="5">
        <f>'Etape 2 - noter les actions'!D413</f>
        <v>0</v>
      </c>
      <c r="C412" s="3" t="str">
        <f>IFERROR(VLOOKUP('Etape 2 - noter les actions'!E413,'Changer les paramètres'!$B$11:$C$15,2,FALSE),"")</f>
        <v/>
      </c>
      <c r="D412" s="3" t="str">
        <f>IFERROR(VLOOKUP('Etape 2 - noter les actions'!F413,'Changer les paramètres'!$D$11:$E$15,2,FALSE),"")</f>
        <v/>
      </c>
      <c r="E412" s="3" t="str">
        <f>IFERROR(VLOOKUP('Etape 2 - noter les actions'!G413,'Changer les paramètres'!$F$11:$G$15,2,FALSE),"")</f>
        <v/>
      </c>
      <c r="F412" s="3" t="str">
        <f>IFERROR(VLOOKUP('Etape 2 - noter les actions'!H413,'Changer les paramètres'!$H$11:$I$15,2,FALSE),"")</f>
        <v/>
      </c>
      <c r="G412" s="3" t="str">
        <f>IFERROR(VLOOKUP('Etape 2 - noter les actions'!I413,'Changer les paramètres'!$J$11:$K$15,2,FALSE),"")</f>
        <v/>
      </c>
      <c r="H412" s="3" t="str">
        <f>IFERROR(VLOOKUP('Etape 2 - noter les actions'!J413,'Changer les paramètres'!$L$11:$M$15,2,FALSE),"")</f>
        <v/>
      </c>
      <c r="I412" s="5">
        <f>IFERROR(C412*'Changer les paramètres'!$D$18+D412*'Changer les paramètres'!$D$19+E412*'Changer les paramètres'!$D$20+F412*'Changer les paramètres'!$D$21+G412*'Changer les paramètres'!$D$22+H412*'Changer les paramètres'!$D$23,0)</f>
        <v>0</v>
      </c>
      <c r="J412" s="6" t="str">
        <f>IF('Etape 2 - noter les actions'!M413="","",IF('Etape 2 - noter les actions'!M413="POSITIF",1,IF('Etape 2 - noter les actions'!M413="NEGATIF",-1,0)))</f>
        <v/>
      </c>
      <c r="K412" s="6" t="str">
        <f>IF('Etape 2 - noter les actions'!N413="","",IF('Etape 2 - noter les actions'!N413="POSITIF",1,IF('Etape 2 - noter les actions'!N413="NEGATIF",-1,0)))</f>
        <v/>
      </c>
      <c r="L412" s="6" t="str">
        <f>IF('Etape 2 - noter les actions'!O413="","",IF('Etape 2 - noter les actions'!O413="POSITIF",1,IF('Etape 2 - noter les actions'!O413="NEGATIF",-1,0)))</f>
        <v/>
      </c>
      <c r="M412" s="6" t="str">
        <f>IF('Etape 2 - noter les actions'!P413="","",IF('Etape 2 - noter les actions'!P413="POSITIF",1,IF('Etape 2 - noter les actions'!P413="NEGATIF",-1,0)))</f>
        <v/>
      </c>
      <c r="N412" s="6" t="str">
        <f>IF('Etape 2 - noter les actions'!Q413="","",IF('Etape 2 - noter les actions'!Q413="POSITIF",1,IF('Etape 2 - noter les actions'!Q413="NEGATIF",-1,0)))</f>
        <v/>
      </c>
      <c r="O412" s="6" t="str">
        <f>IF('Etape 2 - noter les actions'!R413="","",IF('Etape 2 - noter les actions'!R413="POSITIF",1,IF('Etape 2 - noter les actions'!R413="NEGATIF",-1,0)))</f>
        <v/>
      </c>
      <c r="P412" s="6" t="str">
        <f>IF('Etape 2 - noter les actions'!S413="","",IF('Etape 2 - noter les actions'!S413="POSITIF",1,IF('Etape 2 - noter les actions'!S413="NEGATIF",-1,0)))</f>
        <v/>
      </c>
      <c r="Q412" s="6">
        <f t="shared" si="7"/>
        <v>0</v>
      </c>
    </row>
    <row r="413" spans="1:17" x14ac:dyDescent="0.25">
      <c r="A413" s="3">
        <f>'Etape 2 - noter les actions'!A414</f>
        <v>0</v>
      </c>
      <c r="B413" s="5">
        <f>'Etape 2 - noter les actions'!D414</f>
        <v>0</v>
      </c>
      <c r="C413" s="3" t="str">
        <f>IFERROR(VLOOKUP('Etape 2 - noter les actions'!E414,'Changer les paramètres'!$B$11:$C$15,2,FALSE),"")</f>
        <v/>
      </c>
      <c r="D413" s="3" t="str">
        <f>IFERROR(VLOOKUP('Etape 2 - noter les actions'!F414,'Changer les paramètres'!$D$11:$E$15,2,FALSE),"")</f>
        <v/>
      </c>
      <c r="E413" s="3" t="str">
        <f>IFERROR(VLOOKUP('Etape 2 - noter les actions'!G414,'Changer les paramètres'!$F$11:$G$15,2,FALSE),"")</f>
        <v/>
      </c>
      <c r="F413" s="3" t="str">
        <f>IFERROR(VLOOKUP('Etape 2 - noter les actions'!H414,'Changer les paramètres'!$H$11:$I$15,2,FALSE),"")</f>
        <v/>
      </c>
      <c r="G413" s="3" t="str">
        <f>IFERROR(VLOOKUP('Etape 2 - noter les actions'!I414,'Changer les paramètres'!$J$11:$K$15,2,FALSE),"")</f>
        <v/>
      </c>
      <c r="H413" s="3" t="str">
        <f>IFERROR(VLOOKUP('Etape 2 - noter les actions'!J414,'Changer les paramètres'!$L$11:$M$15,2,FALSE),"")</f>
        <v/>
      </c>
      <c r="I413" s="5">
        <f>IFERROR(C413*'Changer les paramètres'!$D$18+D413*'Changer les paramètres'!$D$19+E413*'Changer les paramètres'!$D$20+F413*'Changer les paramètres'!$D$21+G413*'Changer les paramètres'!$D$22+H413*'Changer les paramètres'!$D$23,0)</f>
        <v>0</v>
      </c>
      <c r="J413" s="6" t="str">
        <f>IF('Etape 2 - noter les actions'!M414="","",IF('Etape 2 - noter les actions'!M414="POSITIF",1,IF('Etape 2 - noter les actions'!M414="NEGATIF",-1,0)))</f>
        <v/>
      </c>
      <c r="K413" s="6" t="str">
        <f>IF('Etape 2 - noter les actions'!N414="","",IF('Etape 2 - noter les actions'!N414="POSITIF",1,IF('Etape 2 - noter les actions'!N414="NEGATIF",-1,0)))</f>
        <v/>
      </c>
      <c r="L413" s="6" t="str">
        <f>IF('Etape 2 - noter les actions'!O414="","",IF('Etape 2 - noter les actions'!O414="POSITIF",1,IF('Etape 2 - noter les actions'!O414="NEGATIF",-1,0)))</f>
        <v/>
      </c>
      <c r="M413" s="6" t="str">
        <f>IF('Etape 2 - noter les actions'!P414="","",IF('Etape 2 - noter les actions'!P414="POSITIF",1,IF('Etape 2 - noter les actions'!P414="NEGATIF",-1,0)))</f>
        <v/>
      </c>
      <c r="N413" s="6" t="str">
        <f>IF('Etape 2 - noter les actions'!Q414="","",IF('Etape 2 - noter les actions'!Q414="POSITIF",1,IF('Etape 2 - noter les actions'!Q414="NEGATIF",-1,0)))</f>
        <v/>
      </c>
      <c r="O413" s="6" t="str">
        <f>IF('Etape 2 - noter les actions'!R414="","",IF('Etape 2 - noter les actions'!R414="POSITIF",1,IF('Etape 2 - noter les actions'!R414="NEGATIF",-1,0)))</f>
        <v/>
      </c>
      <c r="P413" s="6" t="str">
        <f>IF('Etape 2 - noter les actions'!S414="","",IF('Etape 2 - noter les actions'!S414="POSITIF",1,IF('Etape 2 - noter les actions'!S414="NEGATIF",-1,0)))</f>
        <v/>
      </c>
      <c r="Q413" s="6">
        <f t="shared" si="7"/>
        <v>0</v>
      </c>
    </row>
    <row r="414" spans="1:17" x14ac:dyDescent="0.25">
      <c r="A414" s="3">
        <f>'Etape 2 - noter les actions'!A415</f>
        <v>0</v>
      </c>
      <c r="B414" s="5">
        <f>'Etape 2 - noter les actions'!D415</f>
        <v>0</v>
      </c>
      <c r="C414" s="3" t="str">
        <f>IFERROR(VLOOKUP('Etape 2 - noter les actions'!E415,'Changer les paramètres'!$B$11:$C$15,2,FALSE),"")</f>
        <v/>
      </c>
      <c r="D414" s="3" t="str">
        <f>IFERROR(VLOOKUP('Etape 2 - noter les actions'!F415,'Changer les paramètres'!$D$11:$E$15,2,FALSE),"")</f>
        <v/>
      </c>
      <c r="E414" s="3" t="str">
        <f>IFERROR(VLOOKUP('Etape 2 - noter les actions'!G415,'Changer les paramètres'!$F$11:$G$15,2,FALSE),"")</f>
        <v/>
      </c>
      <c r="F414" s="3" t="str">
        <f>IFERROR(VLOOKUP('Etape 2 - noter les actions'!H415,'Changer les paramètres'!$H$11:$I$15,2,FALSE),"")</f>
        <v/>
      </c>
      <c r="G414" s="3" t="str">
        <f>IFERROR(VLOOKUP('Etape 2 - noter les actions'!I415,'Changer les paramètres'!$J$11:$K$15,2,FALSE),"")</f>
        <v/>
      </c>
      <c r="H414" s="3" t="str">
        <f>IFERROR(VLOOKUP('Etape 2 - noter les actions'!J415,'Changer les paramètres'!$L$11:$M$15,2,FALSE),"")</f>
        <v/>
      </c>
      <c r="I414" s="5">
        <f>IFERROR(C414*'Changer les paramètres'!$D$18+D414*'Changer les paramètres'!$D$19+E414*'Changer les paramètres'!$D$20+F414*'Changer les paramètres'!$D$21+G414*'Changer les paramètres'!$D$22+H414*'Changer les paramètres'!$D$23,0)</f>
        <v>0</v>
      </c>
      <c r="J414" s="6" t="str">
        <f>IF('Etape 2 - noter les actions'!M415="","",IF('Etape 2 - noter les actions'!M415="POSITIF",1,IF('Etape 2 - noter les actions'!M415="NEGATIF",-1,0)))</f>
        <v/>
      </c>
      <c r="K414" s="6" t="str">
        <f>IF('Etape 2 - noter les actions'!N415="","",IF('Etape 2 - noter les actions'!N415="POSITIF",1,IF('Etape 2 - noter les actions'!N415="NEGATIF",-1,0)))</f>
        <v/>
      </c>
      <c r="L414" s="6" t="str">
        <f>IF('Etape 2 - noter les actions'!O415="","",IF('Etape 2 - noter les actions'!O415="POSITIF",1,IF('Etape 2 - noter les actions'!O415="NEGATIF",-1,0)))</f>
        <v/>
      </c>
      <c r="M414" s="6" t="str">
        <f>IF('Etape 2 - noter les actions'!P415="","",IF('Etape 2 - noter les actions'!P415="POSITIF",1,IF('Etape 2 - noter les actions'!P415="NEGATIF",-1,0)))</f>
        <v/>
      </c>
      <c r="N414" s="6" t="str">
        <f>IF('Etape 2 - noter les actions'!Q415="","",IF('Etape 2 - noter les actions'!Q415="POSITIF",1,IF('Etape 2 - noter les actions'!Q415="NEGATIF",-1,0)))</f>
        <v/>
      </c>
      <c r="O414" s="6" t="str">
        <f>IF('Etape 2 - noter les actions'!R415="","",IF('Etape 2 - noter les actions'!R415="POSITIF",1,IF('Etape 2 - noter les actions'!R415="NEGATIF",-1,0)))</f>
        <v/>
      </c>
      <c r="P414" s="6" t="str">
        <f>IF('Etape 2 - noter les actions'!S415="","",IF('Etape 2 - noter les actions'!S415="POSITIF",1,IF('Etape 2 - noter les actions'!S415="NEGATIF",-1,0)))</f>
        <v/>
      </c>
      <c r="Q414" s="6">
        <f t="shared" si="7"/>
        <v>0</v>
      </c>
    </row>
    <row r="415" spans="1:17" x14ac:dyDescent="0.25">
      <c r="A415" s="3">
        <f>'Etape 2 - noter les actions'!A416</f>
        <v>0</v>
      </c>
      <c r="B415" s="5">
        <f>'Etape 2 - noter les actions'!D416</f>
        <v>0</v>
      </c>
      <c r="C415" s="3" t="str">
        <f>IFERROR(VLOOKUP('Etape 2 - noter les actions'!E416,'Changer les paramètres'!$B$11:$C$15,2,FALSE),"")</f>
        <v/>
      </c>
      <c r="D415" s="3" t="str">
        <f>IFERROR(VLOOKUP('Etape 2 - noter les actions'!F416,'Changer les paramètres'!$D$11:$E$15,2,FALSE),"")</f>
        <v/>
      </c>
      <c r="E415" s="3" t="str">
        <f>IFERROR(VLOOKUP('Etape 2 - noter les actions'!G416,'Changer les paramètres'!$F$11:$G$15,2,FALSE),"")</f>
        <v/>
      </c>
      <c r="F415" s="3" t="str">
        <f>IFERROR(VLOOKUP('Etape 2 - noter les actions'!H416,'Changer les paramètres'!$H$11:$I$15,2,FALSE),"")</f>
        <v/>
      </c>
      <c r="G415" s="3" t="str">
        <f>IFERROR(VLOOKUP('Etape 2 - noter les actions'!I416,'Changer les paramètres'!$J$11:$K$15,2,FALSE),"")</f>
        <v/>
      </c>
      <c r="H415" s="3" t="str">
        <f>IFERROR(VLOOKUP('Etape 2 - noter les actions'!J416,'Changer les paramètres'!$L$11:$M$15,2,FALSE),"")</f>
        <v/>
      </c>
      <c r="I415" s="5">
        <f>IFERROR(C415*'Changer les paramètres'!$D$18+D415*'Changer les paramètres'!$D$19+E415*'Changer les paramètres'!$D$20+F415*'Changer les paramètres'!$D$21+G415*'Changer les paramètres'!$D$22+H415*'Changer les paramètres'!$D$23,0)</f>
        <v>0</v>
      </c>
      <c r="J415" s="6" t="str">
        <f>IF('Etape 2 - noter les actions'!M416="","",IF('Etape 2 - noter les actions'!M416="POSITIF",1,IF('Etape 2 - noter les actions'!M416="NEGATIF",-1,0)))</f>
        <v/>
      </c>
      <c r="K415" s="6" t="str">
        <f>IF('Etape 2 - noter les actions'!N416="","",IF('Etape 2 - noter les actions'!N416="POSITIF",1,IF('Etape 2 - noter les actions'!N416="NEGATIF",-1,0)))</f>
        <v/>
      </c>
      <c r="L415" s="6" t="str">
        <f>IF('Etape 2 - noter les actions'!O416="","",IF('Etape 2 - noter les actions'!O416="POSITIF",1,IF('Etape 2 - noter les actions'!O416="NEGATIF",-1,0)))</f>
        <v/>
      </c>
      <c r="M415" s="6" t="str">
        <f>IF('Etape 2 - noter les actions'!P416="","",IF('Etape 2 - noter les actions'!P416="POSITIF",1,IF('Etape 2 - noter les actions'!P416="NEGATIF",-1,0)))</f>
        <v/>
      </c>
      <c r="N415" s="6" t="str">
        <f>IF('Etape 2 - noter les actions'!Q416="","",IF('Etape 2 - noter les actions'!Q416="POSITIF",1,IF('Etape 2 - noter les actions'!Q416="NEGATIF",-1,0)))</f>
        <v/>
      </c>
      <c r="O415" s="6" t="str">
        <f>IF('Etape 2 - noter les actions'!R416="","",IF('Etape 2 - noter les actions'!R416="POSITIF",1,IF('Etape 2 - noter les actions'!R416="NEGATIF",-1,0)))</f>
        <v/>
      </c>
      <c r="P415" s="6" t="str">
        <f>IF('Etape 2 - noter les actions'!S416="","",IF('Etape 2 - noter les actions'!S416="POSITIF",1,IF('Etape 2 - noter les actions'!S416="NEGATIF",-1,0)))</f>
        <v/>
      </c>
      <c r="Q415" s="6">
        <f t="shared" si="7"/>
        <v>0</v>
      </c>
    </row>
    <row r="416" spans="1:17" x14ac:dyDescent="0.25">
      <c r="A416" s="3">
        <f>'Etape 2 - noter les actions'!A417</f>
        <v>0</v>
      </c>
      <c r="B416" s="5">
        <f>'Etape 2 - noter les actions'!D417</f>
        <v>0</v>
      </c>
      <c r="C416" s="3" t="str">
        <f>IFERROR(VLOOKUP('Etape 2 - noter les actions'!E417,'Changer les paramètres'!$B$11:$C$15,2,FALSE),"")</f>
        <v/>
      </c>
      <c r="D416" s="3" t="str">
        <f>IFERROR(VLOOKUP('Etape 2 - noter les actions'!F417,'Changer les paramètres'!$D$11:$E$15,2,FALSE),"")</f>
        <v/>
      </c>
      <c r="E416" s="3" t="str">
        <f>IFERROR(VLOOKUP('Etape 2 - noter les actions'!G417,'Changer les paramètres'!$F$11:$G$15,2,FALSE),"")</f>
        <v/>
      </c>
      <c r="F416" s="3" t="str">
        <f>IFERROR(VLOOKUP('Etape 2 - noter les actions'!H417,'Changer les paramètres'!$H$11:$I$15,2,FALSE),"")</f>
        <v/>
      </c>
      <c r="G416" s="3" t="str">
        <f>IFERROR(VLOOKUP('Etape 2 - noter les actions'!I417,'Changer les paramètres'!$J$11:$K$15,2,FALSE),"")</f>
        <v/>
      </c>
      <c r="H416" s="3" t="str">
        <f>IFERROR(VLOOKUP('Etape 2 - noter les actions'!J417,'Changer les paramètres'!$L$11:$M$15,2,FALSE),"")</f>
        <v/>
      </c>
      <c r="I416" s="5">
        <f>IFERROR(C416*'Changer les paramètres'!$D$18+D416*'Changer les paramètres'!$D$19+E416*'Changer les paramètres'!$D$20+F416*'Changer les paramètres'!$D$21+G416*'Changer les paramètres'!$D$22+H416*'Changer les paramètres'!$D$23,0)</f>
        <v>0</v>
      </c>
      <c r="J416" s="6" t="str">
        <f>IF('Etape 2 - noter les actions'!M417="","",IF('Etape 2 - noter les actions'!M417="POSITIF",1,IF('Etape 2 - noter les actions'!M417="NEGATIF",-1,0)))</f>
        <v/>
      </c>
      <c r="K416" s="6" t="str">
        <f>IF('Etape 2 - noter les actions'!N417="","",IF('Etape 2 - noter les actions'!N417="POSITIF",1,IF('Etape 2 - noter les actions'!N417="NEGATIF",-1,0)))</f>
        <v/>
      </c>
      <c r="L416" s="6" t="str">
        <f>IF('Etape 2 - noter les actions'!O417="","",IF('Etape 2 - noter les actions'!O417="POSITIF",1,IF('Etape 2 - noter les actions'!O417="NEGATIF",-1,0)))</f>
        <v/>
      </c>
      <c r="M416" s="6" t="str">
        <f>IF('Etape 2 - noter les actions'!P417="","",IF('Etape 2 - noter les actions'!P417="POSITIF",1,IF('Etape 2 - noter les actions'!P417="NEGATIF",-1,0)))</f>
        <v/>
      </c>
      <c r="N416" s="6" t="str">
        <f>IF('Etape 2 - noter les actions'!Q417="","",IF('Etape 2 - noter les actions'!Q417="POSITIF",1,IF('Etape 2 - noter les actions'!Q417="NEGATIF",-1,0)))</f>
        <v/>
      </c>
      <c r="O416" s="6" t="str">
        <f>IF('Etape 2 - noter les actions'!R417="","",IF('Etape 2 - noter les actions'!R417="POSITIF",1,IF('Etape 2 - noter les actions'!R417="NEGATIF",-1,0)))</f>
        <v/>
      </c>
      <c r="P416" s="6" t="str">
        <f>IF('Etape 2 - noter les actions'!S417="","",IF('Etape 2 - noter les actions'!S417="POSITIF",1,IF('Etape 2 - noter les actions'!S417="NEGATIF",-1,0)))</f>
        <v/>
      </c>
      <c r="Q416" s="6">
        <f t="shared" si="7"/>
        <v>0</v>
      </c>
    </row>
    <row r="417" spans="1:17" x14ac:dyDescent="0.25">
      <c r="A417" s="3">
        <f>'Etape 2 - noter les actions'!A418</f>
        <v>0</v>
      </c>
      <c r="B417" s="5">
        <f>'Etape 2 - noter les actions'!D418</f>
        <v>0</v>
      </c>
      <c r="C417" s="3" t="str">
        <f>IFERROR(VLOOKUP('Etape 2 - noter les actions'!E418,'Changer les paramètres'!$B$11:$C$15,2,FALSE),"")</f>
        <v/>
      </c>
      <c r="D417" s="3" t="str">
        <f>IFERROR(VLOOKUP('Etape 2 - noter les actions'!F418,'Changer les paramètres'!$D$11:$E$15,2,FALSE),"")</f>
        <v/>
      </c>
      <c r="E417" s="3" t="str">
        <f>IFERROR(VLOOKUP('Etape 2 - noter les actions'!G418,'Changer les paramètres'!$F$11:$G$15,2,FALSE),"")</f>
        <v/>
      </c>
      <c r="F417" s="3" t="str">
        <f>IFERROR(VLOOKUP('Etape 2 - noter les actions'!H418,'Changer les paramètres'!$H$11:$I$15,2,FALSE),"")</f>
        <v/>
      </c>
      <c r="G417" s="3" t="str">
        <f>IFERROR(VLOOKUP('Etape 2 - noter les actions'!I418,'Changer les paramètres'!$J$11:$K$15,2,FALSE),"")</f>
        <v/>
      </c>
      <c r="H417" s="3" t="str">
        <f>IFERROR(VLOOKUP('Etape 2 - noter les actions'!J418,'Changer les paramètres'!$L$11:$M$15,2,FALSE),"")</f>
        <v/>
      </c>
      <c r="I417" s="5">
        <f>IFERROR(C417*'Changer les paramètres'!$D$18+D417*'Changer les paramètres'!$D$19+E417*'Changer les paramètres'!$D$20+F417*'Changer les paramètres'!$D$21+G417*'Changer les paramètres'!$D$22+H417*'Changer les paramètres'!$D$23,0)</f>
        <v>0</v>
      </c>
      <c r="J417" s="6" t="str">
        <f>IF('Etape 2 - noter les actions'!M418="","",IF('Etape 2 - noter les actions'!M418="POSITIF",1,IF('Etape 2 - noter les actions'!M418="NEGATIF",-1,0)))</f>
        <v/>
      </c>
      <c r="K417" s="6" t="str">
        <f>IF('Etape 2 - noter les actions'!N418="","",IF('Etape 2 - noter les actions'!N418="POSITIF",1,IF('Etape 2 - noter les actions'!N418="NEGATIF",-1,0)))</f>
        <v/>
      </c>
      <c r="L417" s="6" t="str">
        <f>IF('Etape 2 - noter les actions'!O418="","",IF('Etape 2 - noter les actions'!O418="POSITIF",1,IF('Etape 2 - noter les actions'!O418="NEGATIF",-1,0)))</f>
        <v/>
      </c>
      <c r="M417" s="6" t="str">
        <f>IF('Etape 2 - noter les actions'!P418="","",IF('Etape 2 - noter les actions'!P418="POSITIF",1,IF('Etape 2 - noter les actions'!P418="NEGATIF",-1,0)))</f>
        <v/>
      </c>
      <c r="N417" s="6" t="str">
        <f>IF('Etape 2 - noter les actions'!Q418="","",IF('Etape 2 - noter les actions'!Q418="POSITIF",1,IF('Etape 2 - noter les actions'!Q418="NEGATIF",-1,0)))</f>
        <v/>
      </c>
      <c r="O417" s="6" t="str">
        <f>IF('Etape 2 - noter les actions'!R418="","",IF('Etape 2 - noter les actions'!R418="POSITIF",1,IF('Etape 2 - noter les actions'!R418="NEGATIF",-1,0)))</f>
        <v/>
      </c>
      <c r="P417" s="6" t="str">
        <f>IF('Etape 2 - noter les actions'!S418="","",IF('Etape 2 - noter les actions'!S418="POSITIF",1,IF('Etape 2 - noter les actions'!S418="NEGATIF",-1,0)))</f>
        <v/>
      </c>
      <c r="Q417" s="6">
        <f t="shared" si="7"/>
        <v>0</v>
      </c>
    </row>
    <row r="418" spans="1:17" x14ac:dyDescent="0.25">
      <c r="A418" s="3">
        <f>'Etape 2 - noter les actions'!A419</f>
        <v>0</v>
      </c>
      <c r="B418" s="5">
        <f>'Etape 2 - noter les actions'!D419</f>
        <v>0</v>
      </c>
      <c r="C418" s="3" t="str">
        <f>IFERROR(VLOOKUP('Etape 2 - noter les actions'!E419,'Changer les paramètres'!$B$11:$C$15,2,FALSE),"")</f>
        <v/>
      </c>
      <c r="D418" s="3" t="str">
        <f>IFERROR(VLOOKUP('Etape 2 - noter les actions'!F419,'Changer les paramètres'!$D$11:$E$15,2,FALSE),"")</f>
        <v/>
      </c>
      <c r="E418" s="3" t="str">
        <f>IFERROR(VLOOKUP('Etape 2 - noter les actions'!G419,'Changer les paramètres'!$F$11:$G$15,2,FALSE),"")</f>
        <v/>
      </c>
      <c r="F418" s="3" t="str">
        <f>IFERROR(VLOOKUP('Etape 2 - noter les actions'!H419,'Changer les paramètres'!$H$11:$I$15,2,FALSE),"")</f>
        <v/>
      </c>
      <c r="G418" s="3" t="str">
        <f>IFERROR(VLOOKUP('Etape 2 - noter les actions'!I419,'Changer les paramètres'!$J$11:$K$15,2,FALSE),"")</f>
        <v/>
      </c>
      <c r="H418" s="3" t="str">
        <f>IFERROR(VLOOKUP('Etape 2 - noter les actions'!J419,'Changer les paramètres'!$L$11:$M$15,2,FALSE),"")</f>
        <v/>
      </c>
      <c r="I418" s="5">
        <f>IFERROR(C418*'Changer les paramètres'!$D$18+D418*'Changer les paramètres'!$D$19+E418*'Changer les paramètres'!$D$20+F418*'Changer les paramètres'!$D$21+G418*'Changer les paramètres'!$D$22+H418*'Changer les paramètres'!$D$23,0)</f>
        <v>0</v>
      </c>
      <c r="J418" s="6" t="str">
        <f>IF('Etape 2 - noter les actions'!M419="","",IF('Etape 2 - noter les actions'!M419="POSITIF",1,IF('Etape 2 - noter les actions'!M419="NEGATIF",-1,0)))</f>
        <v/>
      </c>
      <c r="K418" s="6" t="str">
        <f>IF('Etape 2 - noter les actions'!N419="","",IF('Etape 2 - noter les actions'!N419="POSITIF",1,IF('Etape 2 - noter les actions'!N419="NEGATIF",-1,0)))</f>
        <v/>
      </c>
      <c r="L418" s="6" t="str">
        <f>IF('Etape 2 - noter les actions'!O419="","",IF('Etape 2 - noter les actions'!O419="POSITIF",1,IF('Etape 2 - noter les actions'!O419="NEGATIF",-1,0)))</f>
        <v/>
      </c>
      <c r="M418" s="6" t="str">
        <f>IF('Etape 2 - noter les actions'!P419="","",IF('Etape 2 - noter les actions'!P419="POSITIF",1,IF('Etape 2 - noter les actions'!P419="NEGATIF",-1,0)))</f>
        <v/>
      </c>
      <c r="N418" s="6" t="str">
        <f>IF('Etape 2 - noter les actions'!Q419="","",IF('Etape 2 - noter les actions'!Q419="POSITIF",1,IF('Etape 2 - noter les actions'!Q419="NEGATIF",-1,0)))</f>
        <v/>
      </c>
      <c r="O418" s="6" t="str">
        <f>IF('Etape 2 - noter les actions'!R419="","",IF('Etape 2 - noter les actions'!R419="POSITIF",1,IF('Etape 2 - noter les actions'!R419="NEGATIF",-1,0)))</f>
        <v/>
      </c>
      <c r="P418" s="6" t="str">
        <f>IF('Etape 2 - noter les actions'!S419="","",IF('Etape 2 - noter les actions'!S419="POSITIF",1,IF('Etape 2 - noter les actions'!S419="NEGATIF",-1,0)))</f>
        <v/>
      </c>
      <c r="Q418" s="6">
        <f t="shared" si="7"/>
        <v>0</v>
      </c>
    </row>
    <row r="419" spans="1:17" x14ac:dyDescent="0.25">
      <c r="A419" s="3">
        <f>'Etape 2 - noter les actions'!A420</f>
        <v>0</v>
      </c>
      <c r="B419" s="5">
        <f>'Etape 2 - noter les actions'!D420</f>
        <v>0</v>
      </c>
      <c r="C419" s="3" t="str">
        <f>IFERROR(VLOOKUP('Etape 2 - noter les actions'!E420,'Changer les paramètres'!$B$11:$C$15,2,FALSE),"")</f>
        <v/>
      </c>
      <c r="D419" s="3" t="str">
        <f>IFERROR(VLOOKUP('Etape 2 - noter les actions'!F420,'Changer les paramètres'!$D$11:$E$15,2,FALSE),"")</f>
        <v/>
      </c>
      <c r="E419" s="3" t="str">
        <f>IFERROR(VLOOKUP('Etape 2 - noter les actions'!G420,'Changer les paramètres'!$F$11:$G$15,2,FALSE),"")</f>
        <v/>
      </c>
      <c r="F419" s="3" t="str">
        <f>IFERROR(VLOOKUP('Etape 2 - noter les actions'!H420,'Changer les paramètres'!$H$11:$I$15,2,FALSE),"")</f>
        <v/>
      </c>
      <c r="G419" s="3" t="str">
        <f>IFERROR(VLOOKUP('Etape 2 - noter les actions'!I420,'Changer les paramètres'!$J$11:$K$15,2,FALSE),"")</f>
        <v/>
      </c>
      <c r="H419" s="3" t="str">
        <f>IFERROR(VLOOKUP('Etape 2 - noter les actions'!J420,'Changer les paramètres'!$L$11:$M$15,2,FALSE),"")</f>
        <v/>
      </c>
      <c r="I419" s="5">
        <f>IFERROR(C419*'Changer les paramètres'!$D$18+D419*'Changer les paramètres'!$D$19+E419*'Changer les paramètres'!$D$20+F419*'Changer les paramètres'!$D$21+G419*'Changer les paramètres'!$D$22+H419*'Changer les paramètres'!$D$23,0)</f>
        <v>0</v>
      </c>
      <c r="J419" s="6" t="str">
        <f>IF('Etape 2 - noter les actions'!M420="","",IF('Etape 2 - noter les actions'!M420="POSITIF",1,IF('Etape 2 - noter les actions'!M420="NEGATIF",-1,0)))</f>
        <v/>
      </c>
      <c r="K419" s="6" t="str">
        <f>IF('Etape 2 - noter les actions'!N420="","",IF('Etape 2 - noter les actions'!N420="POSITIF",1,IF('Etape 2 - noter les actions'!N420="NEGATIF",-1,0)))</f>
        <v/>
      </c>
      <c r="L419" s="6" t="str">
        <f>IF('Etape 2 - noter les actions'!O420="","",IF('Etape 2 - noter les actions'!O420="POSITIF",1,IF('Etape 2 - noter les actions'!O420="NEGATIF",-1,0)))</f>
        <v/>
      </c>
      <c r="M419" s="6" t="str">
        <f>IF('Etape 2 - noter les actions'!P420="","",IF('Etape 2 - noter les actions'!P420="POSITIF",1,IF('Etape 2 - noter les actions'!P420="NEGATIF",-1,0)))</f>
        <v/>
      </c>
      <c r="N419" s="6" t="str">
        <f>IF('Etape 2 - noter les actions'!Q420="","",IF('Etape 2 - noter les actions'!Q420="POSITIF",1,IF('Etape 2 - noter les actions'!Q420="NEGATIF",-1,0)))</f>
        <v/>
      </c>
      <c r="O419" s="6" t="str">
        <f>IF('Etape 2 - noter les actions'!R420="","",IF('Etape 2 - noter les actions'!R420="POSITIF",1,IF('Etape 2 - noter les actions'!R420="NEGATIF",-1,0)))</f>
        <v/>
      </c>
      <c r="P419" s="6" t="str">
        <f>IF('Etape 2 - noter les actions'!S420="","",IF('Etape 2 - noter les actions'!S420="POSITIF",1,IF('Etape 2 - noter les actions'!S420="NEGATIF",-1,0)))</f>
        <v/>
      </c>
      <c r="Q419" s="6">
        <f t="shared" si="7"/>
        <v>0</v>
      </c>
    </row>
    <row r="420" spans="1:17" x14ac:dyDescent="0.25">
      <c r="A420" s="3">
        <f>'Etape 2 - noter les actions'!A421</f>
        <v>0</v>
      </c>
      <c r="B420" s="5">
        <f>'Etape 2 - noter les actions'!D421</f>
        <v>0</v>
      </c>
      <c r="C420" s="3" t="str">
        <f>IFERROR(VLOOKUP('Etape 2 - noter les actions'!E421,'Changer les paramètres'!$B$11:$C$15,2,FALSE),"")</f>
        <v/>
      </c>
      <c r="D420" s="3" t="str">
        <f>IFERROR(VLOOKUP('Etape 2 - noter les actions'!F421,'Changer les paramètres'!$D$11:$E$15,2,FALSE),"")</f>
        <v/>
      </c>
      <c r="E420" s="3" t="str">
        <f>IFERROR(VLOOKUP('Etape 2 - noter les actions'!G421,'Changer les paramètres'!$F$11:$G$15,2,FALSE),"")</f>
        <v/>
      </c>
      <c r="F420" s="3" t="str">
        <f>IFERROR(VLOOKUP('Etape 2 - noter les actions'!H421,'Changer les paramètres'!$H$11:$I$15,2,FALSE),"")</f>
        <v/>
      </c>
      <c r="G420" s="3" t="str">
        <f>IFERROR(VLOOKUP('Etape 2 - noter les actions'!I421,'Changer les paramètres'!$J$11:$K$15,2,FALSE),"")</f>
        <v/>
      </c>
      <c r="H420" s="3" t="str">
        <f>IFERROR(VLOOKUP('Etape 2 - noter les actions'!J421,'Changer les paramètres'!$L$11:$M$15,2,FALSE),"")</f>
        <v/>
      </c>
      <c r="I420" s="5">
        <f>IFERROR(C420*'Changer les paramètres'!$D$18+D420*'Changer les paramètres'!$D$19+E420*'Changer les paramètres'!$D$20+F420*'Changer les paramètres'!$D$21+G420*'Changer les paramètres'!$D$22+H420*'Changer les paramètres'!$D$23,0)</f>
        <v>0</v>
      </c>
      <c r="J420" s="6" t="str">
        <f>IF('Etape 2 - noter les actions'!M421="","",IF('Etape 2 - noter les actions'!M421="POSITIF",1,IF('Etape 2 - noter les actions'!M421="NEGATIF",-1,0)))</f>
        <v/>
      </c>
      <c r="K420" s="6" t="str">
        <f>IF('Etape 2 - noter les actions'!N421="","",IF('Etape 2 - noter les actions'!N421="POSITIF",1,IF('Etape 2 - noter les actions'!N421="NEGATIF",-1,0)))</f>
        <v/>
      </c>
      <c r="L420" s="6" t="str">
        <f>IF('Etape 2 - noter les actions'!O421="","",IF('Etape 2 - noter les actions'!O421="POSITIF",1,IF('Etape 2 - noter les actions'!O421="NEGATIF",-1,0)))</f>
        <v/>
      </c>
      <c r="M420" s="6" t="str">
        <f>IF('Etape 2 - noter les actions'!P421="","",IF('Etape 2 - noter les actions'!P421="POSITIF",1,IF('Etape 2 - noter les actions'!P421="NEGATIF",-1,0)))</f>
        <v/>
      </c>
      <c r="N420" s="6" t="str">
        <f>IF('Etape 2 - noter les actions'!Q421="","",IF('Etape 2 - noter les actions'!Q421="POSITIF",1,IF('Etape 2 - noter les actions'!Q421="NEGATIF",-1,0)))</f>
        <v/>
      </c>
      <c r="O420" s="6" t="str">
        <f>IF('Etape 2 - noter les actions'!R421="","",IF('Etape 2 - noter les actions'!R421="POSITIF",1,IF('Etape 2 - noter les actions'!R421="NEGATIF",-1,0)))</f>
        <v/>
      </c>
      <c r="P420" s="6" t="str">
        <f>IF('Etape 2 - noter les actions'!S421="","",IF('Etape 2 - noter les actions'!S421="POSITIF",1,IF('Etape 2 - noter les actions'!S421="NEGATIF",-1,0)))</f>
        <v/>
      </c>
      <c r="Q420" s="6">
        <f t="shared" si="7"/>
        <v>0</v>
      </c>
    </row>
    <row r="421" spans="1:17" x14ac:dyDescent="0.25">
      <c r="A421" s="3">
        <f>'Etape 2 - noter les actions'!A422</f>
        <v>0</v>
      </c>
      <c r="B421" s="5">
        <f>'Etape 2 - noter les actions'!D422</f>
        <v>0</v>
      </c>
      <c r="C421" s="3" t="str">
        <f>IFERROR(VLOOKUP('Etape 2 - noter les actions'!E422,'Changer les paramètres'!$B$11:$C$15,2,FALSE),"")</f>
        <v/>
      </c>
      <c r="D421" s="3" t="str">
        <f>IFERROR(VLOOKUP('Etape 2 - noter les actions'!F422,'Changer les paramètres'!$D$11:$E$15,2,FALSE),"")</f>
        <v/>
      </c>
      <c r="E421" s="3" t="str">
        <f>IFERROR(VLOOKUP('Etape 2 - noter les actions'!G422,'Changer les paramètres'!$F$11:$G$15,2,FALSE),"")</f>
        <v/>
      </c>
      <c r="F421" s="3" t="str">
        <f>IFERROR(VLOOKUP('Etape 2 - noter les actions'!H422,'Changer les paramètres'!$H$11:$I$15,2,FALSE),"")</f>
        <v/>
      </c>
      <c r="G421" s="3" t="str">
        <f>IFERROR(VLOOKUP('Etape 2 - noter les actions'!I422,'Changer les paramètres'!$J$11:$K$15,2,FALSE),"")</f>
        <v/>
      </c>
      <c r="H421" s="3" t="str">
        <f>IFERROR(VLOOKUP('Etape 2 - noter les actions'!J422,'Changer les paramètres'!$L$11:$M$15,2,FALSE),"")</f>
        <v/>
      </c>
      <c r="I421" s="5">
        <f>IFERROR(C421*'Changer les paramètres'!$D$18+D421*'Changer les paramètres'!$D$19+E421*'Changer les paramètres'!$D$20+F421*'Changer les paramètres'!$D$21+G421*'Changer les paramètres'!$D$22+H421*'Changer les paramètres'!$D$23,0)</f>
        <v>0</v>
      </c>
      <c r="J421" s="6" t="str">
        <f>IF('Etape 2 - noter les actions'!M422="","",IF('Etape 2 - noter les actions'!M422="POSITIF",1,IF('Etape 2 - noter les actions'!M422="NEGATIF",-1,0)))</f>
        <v/>
      </c>
      <c r="K421" s="6" t="str">
        <f>IF('Etape 2 - noter les actions'!N422="","",IF('Etape 2 - noter les actions'!N422="POSITIF",1,IF('Etape 2 - noter les actions'!N422="NEGATIF",-1,0)))</f>
        <v/>
      </c>
      <c r="L421" s="6" t="str">
        <f>IF('Etape 2 - noter les actions'!O422="","",IF('Etape 2 - noter les actions'!O422="POSITIF",1,IF('Etape 2 - noter les actions'!O422="NEGATIF",-1,0)))</f>
        <v/>
      </c>
      <c r="M421" s="6" t="str">
        <f>IF('Etape 2 - noter les actions'!P422="","",IF('Etape 2 - noter les actions'!P422="POSITIF",1,IF('Etape 2 - noter les actions'!P422="NEGATIF",-1,0)))</f>
        <v/>
      </c>
      <c r="N421" s="6" t="str">
        <f>IF('Etape 2 - noter les actions'!Q422="","",IF('Etape 2 - noter les actions'!Q422="POSITIF",1,IF('Etape 2 - noter les actions'!Q422="NEGATIF",-1,0)))</f>
        <v/>
      </c>
      <c r="O421" s="6" t="str">
        <f>IF('Etape 2 - noter les actions'!R422="","",IF('Etape 2 - noter les actions'!R422="POSITIF",1,IF('Etape 2 - noter les actions'!R422="NEGATIF",-1,0)))</f>
        <v/>
      </c>
      <c r="P421" s="6" t="str">
        <f>IF('Etape 2 - noter les actions'!S422="","",IF('Etape 2 - noter les actions'!S422="POSITIF",1,IF('Etape 2 - noter les actions'!S422="NEGATIF",-1,0)))</f>
        <v/>
      </c>
      <c r="Q421" s="6">
        <f t="shared" si="7"/>
        <v>0</v>
      </c>
    </row>
    <row r="422" spans="1:17" x14ac:dyDescent="0.25">
      <c r="A422" s="3">
        <f>'Etape 2 - noter les actions'!A423</f>
        <v>0</v>
      </c>
      <c r="B422" s="5">
        <f>'Etape 2 - noter les actions'!D423</f>
        <v>0</v>
      </c>
      <c r="C422" s="3" t="str">
        <f>IFERROR(VLOOKUP('Etape 2 - noter les actions'!E423,'Changer les paramètres'!$B$11:$C$15,2,FALSE),"")</f>
        <v/>
      </c>
      <c r="D422" s="3" t="str">
        <f>IFERROR(VLOOKUP('Etape 2 - noter les actions'!F423,'Changer les paramètres'!$D$11:$E$15,2,FALSE),"")</f>
        <v/>
      </c>
      <c r="E422" s="3" t="str">
        <f>IFERROR(VLOOKUP('Etape 2 - noter les actions'!G423,'Changer les paramètres'!$F$11:$G$15,2,FALSE),"")</f>
        <v/>
      </c>
      <c r="F422" s="3" t="str">
        <f>IFERROR(VLOOKUP('Etape 2 - noter les actions'!H423,'Changer les paramètres'!$H$11:$I$15,2,FALSE),"")</f>
        <v/>
      </c>
      <c r="G422" s="3" t="str">
        <f>IFERROR(VLOOKUP('Etape 2 - noter les actions'!I423,'Changer les paramètres'!$J$11:$K$15,2,FALSE),"")</f>
        <v/>
      </c>
      <c r="H422" s="3" t="str">
        <f>IFERROR(VLOOKUP('Etape 2 - noter les actions'!J423,'Changer les paramètres'!$L$11:$M$15,2,FALSE),"")</f>
        <v/>
      </c>
      <c r="I422" s="5">
        <f>IFERROR(C422*'Changer les paramètres'!$D$18+D422*'Changer les paramètres'!$D$19+E422*'Changer les paramètres'!$D$20+F422*'Changer les paramètres'!$D$21+G422*'Changer les paramètres'!$D$22+H422*'Changer les paramètres'!$D$23,0)</f>
        <v>0</v>
      </c>
      <c r="J422" s="6" t="str">
        <f>IF('Etape 2 - noter les actions'!M423="","",IF('Etape 2 - noter les actions'!M423="POSITIF",1,IF('Etape 2 - noter les actions'!M423="NEGATIF",-1,0)))</f>
        <v/>
      </c>
      <c r="K422" s="6" t="str">
        <f>IF('Etape 2 - noter les actions'!N423="","",IF('Etape 2 - noter les actions'!N423="POSITIF",1,IF('Etape 2 - noter les actions'!N423="NEGATIF",-1,0)))</f>
        <v/>
      </c>
      <c r="L422" s="6" t="str">
        <f>IF('Etape 2 - noter les actions'!O423="","",IF('Etape 2 - noter les actions'!O423="POSITIF",1,IF('Etape 2 - noter les actions'!O423="NEGATIF",-1,0)))</f>
        <v/>
      </c>
      <c r="M422" s="6" t="str">
        <f>IF('Etape 2 - noter les actions'!P423="","",IF('Etape 2 - noter les actions'!P423="POSITIF",1,IF('Etape 2 - noter les actions'!P423="NEGATIF",-1,0)))</f>
        <v/>
      </c>
      <c r="N422" s="6" t="str">
        <f>IF('Etape 2 - noter les actions'!Q423="","",IF('Etape 2 - noter les actions'!Q423="POSITIF",1,IF('Etape 2 - noter les actions'!Q423="NEGATIF",-1,0)))</f>
        <v/>
      </c>
      <c r="O422" s="6" t="str">
        <f>IF('Etape 2 - noter les actions'!R423="","",IF('Etape 2 - noter les actions'!R423="POSITIF",1,IF('Etape 2 - noter les actions'!R423="NEGATIF",-1,0)))</f>
        <v/>
      </c>
      <c r="P422" s="6" t="str">
        <f>IF('Etape 2 - noter les actions'!S423="","",IF('Etape 2 - noter les actions'!S423="POSITIF",1,IF('Etape 2 - noter les actions'!S423="NEGATIF",-1,0)))</f>
        <v/>
      </c>
      <c r="Q422" s="6">
        <f t="shared" si="7"/>
        <v>0</v>
      </c>
    </row>
    <row r="423" spans="1:17" x14ac:dyDescent="0.25">
      <c r="A423" s="3">
        <f>'Etape 2 - noter les actions'!A424</f>
        <v>0</v>
      </c>
      <c r="B423" s="5">
        <f>'Etape 2 - noter les actions'!D424</f>
        <v>0</v>
      </c>
      <c r="C423" s="3" t="str">
        <f>IFERROR(VLOOKUP('Etape 2 - noter les actions'!E424,'Changer les paramètres'!$B$11:$C$15,2,FALSE),"")</f>
        <v/>
      </c>
      <c r="D423" s="3" t="str">
        <f>IFERROR(VLOOKUP('Etape 2 - noter les actions'!F424,'Changer les paramètres'!$D$11:$E$15,2,FALSE),"")</f>
        <v/>
      </c>
      <c r="E423" s="3" t="str">
        <f>IFERROR(VLOOKUP('Etape 2 - noter les actions'!G424,'Changer les paramètres'!$F$11:$G$15,2,FALSE),"")</f>
        <v/>
      </c>
      <c r="F423" s="3" t="str">
        <f>IFERROR(VLOOKUP('Etape 2 - noter les actions'!H424,'Changer les paramètres'!$H$11:$I$15,2,FALSE),"")</f>
        <v/>
      </c>
      <c r="G423" s="3" t="str">
        <f>IFERROR(VLOOKUP('Etape 2 - noter les actions'!I424,'Changer les paramètres'!$J$11:$K$15,2,FALSE),"")</f>
        <v/>
      </c>
      <c r="H423" s="3" t="str">
        <f>IFERROR(VLOOKUP('Etape 2 - noter les actions'!J424,'Changer les paramètres'!$L$11:$M$15,2,FALSE),"")</f>
        <v/>
      </c>
      <c r="I423" s="5">
        <f>IFERROR(C423*'Changer les paramètres'!$D$18+D423*'Changer les paramètres'!$D$19+E423*'Changer les paramètres'!$D$20+F423*'Changer les paramètres'!$D$21+G423*'Changer les paramètres'!$D$22+H423*'Changer les paramètres'!$D$23,0)</f>
        <v>0</v>
      </c>
      <c r="J423" s="6" t="str">
        <f>IF('Etape 2 - noter les actions'!M424="","",IF('Etape 2 - noter les actions'!M424="POSITIF",1,IF('Etape 2 - noter les actions'!M424="NEGATIF",-1,0)))</f>
        <v/>
      </c>
      <c r="K423" s="6" t="str">
        <f>IF('Etape 2 - noter les actions'!N424="","",IF('Etape 2 - noter les actions'!N424="POSITIF",1,IF('Etape 2 - noter les actions'!N424="NEGATIF",-1,0)))</f>
        <v/>
      </c>
      <c r="L423" s="6" t="str">
        <f>IF('Etape 2 - noter les actions'!O424="","",IF('Etape 2 - noter les actions'!O424="POSITIF",1,IF('Etape 2 - noter les actions'!O424="NEGATIF",-1,0)))</f>
        <v/>
      </c>
      <c r="M423" s="6" t="str">
        <f>IF('Etape 2 - noter les actions'!P424="","",IF('Etape 2 - noter les actions'!P424="POSITIF",1,IF('Etape 2 - noter les actions'!P424="NEGATIF",-1,0)))</f>
        <v/>
      </c>
      <c r="N423" s="6" t="str">
        <f>IF('Etape 2 - noter les actions'!Q424="","",IF('Etape 2 - noter les actions'!Q424="POSITIF",1,IF('Etape 2 - noter les actions'!Q424="NEGATIF",-1,0)))</f>
        <v/>
      </c>
      <c r="O423" s="6" t="str">
        <f>IF('Etape 2 - noter les actions'!R424="","",IF('Etape 2 - noter les actions'!R424="POSITIF",1,IF('Etape 2 - noter les actions'!R424="NEGATIF",-1,0)))</f>
        <v/>
      </c>
      <c r="P423" s="6" t="str">
        <f>IF('Etape 2 - noter les actions'!S424="","",IF('Etape 2 - noter les actions'!S424="POSITIF",1,IF('Etape 2 - noter les actions'!S424="NEGATIF",-1,0)))</f>
        <v/>
      </c>
      <c r="Q423" s="6">
        <f t="shared" si="7"/>
        <v>0</v>
      </c>
    </row>
    <row r="424" spans="1:17" x14ac:dyDescent="0.25">
      <c r="A424" s="3">
        <f>'Etape 2 - noter les actions'!A425</f>
        <v>0</v>
      </c>
      <c r="B424" s="5">
        <f>'Etape 2 - noter les actions'!D425</f>
        <v>0</v>
      </c>
      <c r="C424" s="3" t="str">
        <f>IFERROR(VLOOKUP('Etape 2 - noter les actions'!E425,'Changer les paramètres'!$B$11:$C$15,2,FALSE),"")</f>
        <v/>
      </c>
      <c r="D424" s="3" t="str">
        <f>IFERROR(VLOOKUP('Etape 2 - noter les actions'!F425,'Changer les paramètres'!$D$11:$E$15,2,FALSE),"")</f>
        <v/>
      </c>
      <c r="E424" s="3" t="str">
        <f>IFERROR(VLOOKUP('Etape 2 - noter les actions'!G425,'Changer les paramètres'!$F$11:$G$15,2,FALSE),"")</f>
        <v/>
      </c>
      <c r="F424" s="3" t="str">
        <f>IFERROR(VLOOKUP('Etape 2 - noter les actions'!H425,'Changer les paramètres'!$H$11:$I$15,2,FALSE),"")</f>
        <v/>
      </c>
      <c r="G424" s="3" t="str">
        <f>IFERROR(VLOOKUP('Etape 2 - noter les actions'!I425,'Changer les paramètres'!$J$11:$K$15,2,FALSE),"")</f>
        <v/>
      </c>
      <c r="H424" s="3" t="str">
        <f>IFERROR(VLOOKUP('Etape 2 - noter les actions'!J425,'Changer les paramètres'!$L$11:$M$15,2,FALSE),"")</f>
        <v/>
      </c>
      <c r="I424" s="5">
        <f>IFERROR(C424*'Changer les paramètres'!$D$18+D424*'Changer les paramètres'!$D$19+E424*'Changer les paramètres'!$D$20+F424*'Changer les paramètres'!$D$21+G424*'Changer les paramètres'!$D$22+H424*'Changer les paramètres'!$D$23,0)</f>
        <v>0</v>
      </c>
      <c r="J424" s="6" t="str">
        <f>IF('Etape 2 - noter les actions'!M425="","",IF('Etape 2 - noter les actions'!M425="POSITIF",1,IF('Etape 2 - noter les actions'!M425="NEGATIF",-1,0)))</f>
        <v/>
      </c>
      <c r="K424" s="6" t="str">
        <f>IF('Etape 2 - noter les actions'!N425="","",IF('Etape 2 - noter les actions'!N425="POSITIF",1,IF('Etape 2 - noter les actions'!N425="NEGATIF",-1,0)))</f>
        <v/>
      </c>
      <c r="L424" s="6" t="str">
        <f>IF('Etape 2 - noter les actions'!O425="","",IF('Etape 2 - noter les actions'!O425="POSITIF",1,IF('Etape 2 - noter les actions'!O425="NEGATIF",-1,0)))</f>
        <v/>
      </c>
      <c r="M424" s="6" t="str">
        <f>IF('Etape 2 - noter les actions'!P425="","",IF('Etape 2 - noter les actions'!P425="POSITIF",1,IF('Etape 2 - noter les actions'!P425="NEGATIF",-1,0)))</f>
        <v/>
      </c>
      <c r="N424" s="6" t="str">
        <f>IF('Etape 2 - noter les actions'!Q425="","",IF('Etape 2 - noter les actions'!Q425="POSITIF",1,IF('Etape 2 - noter les actions'!Q425="NEGATIF",-1,0)))</f>
        <v/>
      </c>
      <c r="O424" s="6" t="str">
        <f>IF('Etape 2 - noter les actions'!R425="","",IF('Etape 2 - noter les actions'!R425="POSITIF",1,IF('Etape 2 - noter les actions'!R425="NEGATIF",-1,0)))</f>
        <v/>
      </c>
      <c r="P424" s="6" t="str">
        <f>IF('Etape 2 - noter les actions'!S425="","",IF('Etape 2 - noter les actions'!S425="POSITIF",1,IF('Etape 2 - noter les actions'!S425="NEGATIF",-1,0)))</f>
        <v/>
      </c>
      <c r="Q424" s="6">
        <f t="shared" si="7"/>
        <v>0</v>
      </c>
    </row>
    <row r="425" spans="1:17" x14ac:dyDescent="0.25">
      <c r="A425" s="3">
        <f>'Etape 2 - noter les actions'!A426</f>
        <v>0</v>
      </c>
      <c r="B425" s="5">
        <f>'Etape 2 - noter les actions'!D426</f>
        <v>0</v>
      </c>
      <c r="C425" s="3" t="str">
        <f>IFERROR(VLOOKUP('Etape 2 - noter les actions'!E426,'Changer les paramètres'!$B$11:$C$15,2,FALSE),"")</f>
        <v/>
      </c>
      <c r="D425" s="3" t="str">
        <f>IFERROR(VLOOKUP('Etape 2 - noter les actions'!F426,'Changer les paramètres'!$D$11:$E$15,2,FALSE),"")</f>
        <v/>
      </c>
      <c r="E425" s="3" t="str">
        <f>IFERROR(VLOOKUP('Etape 2 - noter les actions'!G426,'Changer les paramètres'!$F$11:$G$15,2,FALSE),"")</f>
        <v/>
      </c>
      <c r="F425" s="3" t="str">
        <f>IFERROR(VLOOKUP('Etape 2 - noter les actions'!H426,'Changer les paramètres'!$H$11:$I$15,2,FALSE),"")</f>
        <v/>
      </c>
      <c r="G425" s="3" t="str">
        <f>IFERROR(VLOOKUP('Etape 2 - noter les actions'!I426,'Changer les paramètres'!$J$11:$K$15,2,FALSE),"")</f>
        <v/>
      </c>
      <c r="H425" s="3" t="str">
        <f>IFERROR(VLOOKUP('Etape 2 - noter les actions'!J426,'Changer les paramètres'!$L$11:$M$15,2,FALSE),"")</f>
        <v/>
      </c>
      <c r="I425" s="5">
        <f>IFERROR(C425*'Changer les paramètres'!$D$18+D425*'Changer les paramètres'!$D$19+E425*'Changer les paramètres'!$D$20+F425*'Changer les paramètres'!$D$21+G425*'Changer les paramètres'!$D$22+H425*'Changer les paramètres'!$D$23,0)</f>
        <v>0</v>
      </c>
      <c r="J425" s="6" t="str">
        <f>IF('Etape 2 - noter les actions'!M426="","",IF('Etape 2 - noter les actions'!M426="POSITIF",1,IF('Etape 2 - noter les actions'!M426="NEGATIF",-1,0)))</f>
        <v/>
      </c>
      <c r="K425" s="6" t="str">
        <f>IF('Etape 2 - noter les actions'!N426="","",IF('Etape 2 - noter les actions'!N426="POSITIF",1,IF('Etape 2 - noter les actions'!N426="NEGATIF",-1,0)))</f>
        <v/>
      </c>
      <c r="L425" s="6" t="str">
        <f>IF('Etape 2 - noter les actions'!O426="","",IF('Etape 2 - noter les actions'!O426="POSITIF",1,IF('Etape 2 - noter les actions'!O426="NEGATIF",-1,0)))</f>
        <v/>
      </c>
      <c r="M425" s="6" t="str">
        <f>IF('Etape 2 - noter les actions'!P426="","",IF('Etape 2 - noter les actions'!P426="POSITIF",1,IF('Etape 2 - noter les actions'!P426="NEGATIF",-1,0)))</f>
        <v/>
      </c>
      <c r="N425" s="6" t="str">
        <f>IF('Etape 2 - noter les actions'!Q426="","",IF('Etape 2 - noter les actions'!Q426="POSITIF",1,IF('Etape 2 - noter les actions'!Q426="NEGATIF",-1,0)))</f>
        <v/>
      </c>
      <c r="O425" s="6" t="str">
        <f>IF('Etape 2 - noter les actions'!R426="","",IF('Etape 2 - noter les actions'!R426="POSITIF",1,IF('Etape 2 - noter les actions'!R426="NEGATIF",-1,0)))</f>
        <v/>
      </c>
      <c r="P425" s="6" t="str">
        <f>IF('Etape 2 - noter les actions'!S426="","",IF('Etape 2 - noter les actions'!S426="POSITIF",1,IF('Etape 2 - noter les actions'!S426="NEGATIF",-1,0)))</f>
        <v/>
      </c>
      <c r="Q425" s="6">
        <f t="shared" si="7"/>
        <v>0</v>
      </c>
    </row>
    <row r="426" spans="1:17" x14ac:dyDescent="0.25">
      <c r="A426" s="3">
        <f>'Etape 2 - noter les actions'!A427</f>
        <v>0</v>
      </c>
      <c r="B426" s="5">
        <f>'Etape 2 - noter les actions'!D427</f>
        <v>0</v>
      </c>
      <c r="C426" s="3" t="str">
        <f>IFERROR(VLOOKUP('Etape 2 - noter les actions'!E427,'Changer les paramètres'!$B$11:$C$15,2,FALSE),"")</f>
        <v/>
      </c>
      <c r="D426" s="3" t="str">
        <f>IFERROR(VLOOKUP('Etape 2 - noter les actions'!F427,'Changer les paramètres'!$D$11:$E$15,2,FALSE),"")</f>
        <v/>
      </c>
      <c r="E426" s="3" t="str">
        <f>IFERROR(VLOOKUP('Etape 2 - noter les actions'!G427,'Changer les paramètres'!$F$11:$G$15,2,FALSE),"")</f>
        <v/>
      </c>
      <c r="F426" s="3" t="str">
        <f>IFERROR(VLOOKUP('Etape 2 - noter les actions'!H427,'Changer les paramètres'!$H$11:$I$15,2,FALSE),"")</f>
        <v/>
      </c>
      <c r="G426" s="3" t="str">
        <f>IFERROR(VLOOKUP('Etape 2 - noter les actions'!I427,'Changer les paramètres'!$J$11:$K$15,2,FALSE),"")</f>
        <v/>
      </c>
      <c r="H426" s="3" t="str">
        <f>IFERROR(VLOOKUP('Etape 2 - noter les actions'!J427,'Changer les paramètres'!$L$11:$M$15,2,FALSE),"")</f>
        <v/>
      </c>
      <c r="I426" s="5">
        <f>IFERROR(C426*'Changer les paramètres'!$D$18+D426*'Changer les paramètres'!$D$19+E426*'Changer les paramètres'!$D$20+F426*'Changer les paramètres'!$D$21+G426*'Changer les paramètres'!$D$22+H426*'Changer les paramètres'!$D$23,0)</f>
        <v>0</v>
      </c>
      <c r="J426" s="6" t="str">
        <f>IF('Etape 2 - noter les actions'!M427="","",IF('Etape 2 - noter les actions'!M427="POSITIF",1,IF('Etape 2 - noter les actions'!M427="NEGATIF",-1,0)))</f>
        <v/>
      </c>
      <c r="K426" s="6" t="str">
        <f>IF('Etape 2 - noter les actions'!N427="","",IF('Etape 2 - noter les actions'!N427="POSITIF",1,IF('Etape 2 - noter les actions'!N427="NEGATIF",-1,0)))</f>
        <v/>
      </c>
      <c r="L426" s="6" t="str">
        <f>IF('Etape 2 - noter les actions'!O427="","",IF('Etape 2 - noter les actions'!O427="POSITIF",1,IF('Etape 2 - noter les actions'!O427="NEGATIF",-1,0)))</f>
        <v/>
      </c>
      <c r="M426" s="6" t="str">
        <f>IF('Etape 2 - noter les actions'!P427="","",IF('Etape 2 - noter les actions'!P427="POSITIF",1,IF('Etape 2 - noter les actions'!P427="NEGATIF",-1,0)))</f>
        <v/>
      </c>
      <c r="N426" s="6" t="str">
        <f>IF('Etape 2 - noter les actions'!Q427="","",IF('Etape 2 - noter les actions'!Q427="POSITIF",1,IF('Etape 2 - noter les actions'!Q427="NEGATIF",-1,0)))</f>
        <v/>
      </c>
      <c r="O426" s="6" t="str">
        <f>IF('Etape 2 - noter les actions'!R427="","",IF('Etape 2 - noter les actions'!R427="POSITIF",1,IF('Etape 2 - noter les actions'!R427="NEGATIF",-1,0)))</f>
        <v/>
      </c>
      <c r="P426" s="6" t="str">
        <f>IF('Etape 2 - noter les actions'!S427="","",IF('Etape 2 - noter les actions'!S427="POSITIF",1,IF('Etape 2 - noter les actions'!S427="NEGATIF",-1,0)))</f>
        <v/>
      </c>
      <c r="Q426" s="6">
        <f t="shared" si="7"/>
        <v>0</v>
      </c>
    </row>
    <row r="427" spans="1:17" x14ac:dyDescent="0.25">
      <c r="A427" s="3">
        <f>'Etape 2 - noter les actions'!A428</f>
        <v>0</v>
      </c>
      <c r="B427" s="5">
        <f>'Etape 2 - noter les actions'!D428</f>
        <v>0</v>
      </c>
      <c r="C427" s="3" t="str">
        <f>IFERROR(VLOOKUP('Etape 2 - noter les actions'!E428,'Changer les paramètres'!$B$11:$C$15,2,FALSE),"")</f>
        <v/>
      </c>
      <c r="D427" s="3" t="str">
        <f>IFERROR(VLOOKUP('Etape 2 - noter les actions'!F428,'Changer les paramètres'!$D$11:$E$15,2,FALSE),"")</f>
        <v/>
      </c>
      <c r="E427" s="3" t="str">
        <f>IFERROR(VLOOKUP('Etape 2 - noter les actions'!G428,'Changer les paramètres'!$F$11:$G$15,2,FALSE),"")</f>
        <v/>
      </c>
      <c r="F427" s="3" t="str">
        <f>IFERROR(VLOOKUP('Etape 2 - noter les actions'!H428,'Changer les paramètres'!$H$11:$I$15,2,FALSE),"")</f>
        <v/>
      </c>
      <c r="G427" s="3" t="str">
        <f>IFERROR(VLOOKUP('Etape 2 - noter les actions'!I428,'Changer les paramètres'!$J$11:$K$15,2,FALSE),"")</f>
        <v/>
      </c>
      <c r="H427" s="3" t="str">
        <f>IFERROR(VLOOKUP('Etape 2 - noter les actions'!J428,'Changer les paramètres'!$L$11:$M$15,2,FALSE),"")</f>
        <v/>
      </c>
      <c r="I427" s="5">
        <f>IFERROR(C427*'Changer les paramètres'!$D$18+D427*'Changer les paramètres'!$D$19+E427*'Changer les paramètres'!$D$20+F427*'Changer les paramètres'!$D$21+G427*'Changer les paramètres'!$D$22+H427*'Changer les paramètres'!$D$23,0)</f>
        <v>0</v>
      </c>
      <c r="J427" s="6" t="str">
        <f>IF('Etape 2 - noter les actions'!M428="","",IF('Etape 2 - noter les actions'!M428="POSITIF",1,IF('Etape 2 - noter les actions'!M428="NEGATIF",-1,0)))</f>
        <v/>
      </c>
      <c r="K427" s="6" t="str">
        <f>IF('Etape 2 - noter les actions'!N428="","",IF('Etape 2 - noter les actions'!N428="POSITIF",1,IF('Etape 2 - noter les actions'!N428="NEGATIF",-1,0)))</f>
        <v/>
      </c>
      <c r="L427" s="6" t="str">
        <f>IF('Etape 2 - noter les actions'!O428="","",IF('Etape 2 - noter les actions'!O428="POSITIF",1,IF('Etape 2 - noter les actions'!O428="NEGATIF",-1,0)))</f>
        <v/>
      </c>
      <c r="M427" s="6" t="str">
        <f>IF('Etape 2 - noter les actions'!P428="","",IF('Etape 2 - noter les actions'!P428="POSITIF",1,IF('Etape 2 - noter les actions'!P428="NEGATIF",-1,0)))</f>
        <v/>
      </c>
      <c r="N427" s="6" t="str">
        <f>IF('Etape 2 - noter les actions'!Q428="","",IF('Etape 2 - noter les actions'!Q428="POSITIF",1,IF('Etape 2 - noter les actions'!Q428="NEGATIF",-1,0)))</f>
        <v/>
      </c>
      <c r="O427" s="6" t="str">
        <f>IF('Etape 2 - noter les actions'!R428="","",IF('Etape 2 - noter les actions'!R428="POSITIF",1,IF('Etape 2 - noter les actions'!R428="NEGATIF",-1,0)))</f>
        <v/>
      </c>
      <c r="P427" s="6" t="str">
        <f>IF('Etape 2 - noter les actions'!S428="","",IF('Etape 2 - noter les actions'!S428="POSITIF",1,IF('Etape 2 - noter les actions'!S428="NEGATIF",-1,0)))</f>
        <v/>
      </c>
      <c r="Q427" s="6">
        <f t="shared" si="7"/>
        <v>0</v>
      </c>
    </row>
    <row r="428" spans="1:17" x14ac:dyDescent="0.25">
      <c r="A428" s="3">
        <f>'Etape 2 - noter les actions'!A429</f>
        <v>0</v>
      </c>
      <c r="B428" s="5">
        <f>'Etape 2 - noter les actions'!D429</f>
        <v>0</v>
      </c>
      <c r="C428" s="3" t="str">
        <f>IFERROR(VLOOKUP('Etape 2 - noter les actions'!E429,'Changer les paramètres'!$B$11:$C$15,2,FALSE),"")</f>
        <v/>
      </c>
      <c r="D428" s="3" t="str">
        <f>IFERROR(VLOOKUP('Etape 2 - noter les actions'!F429,'Changer les paramètres'!$D$11:$E$15,2,FALSE),"")</f>
        <v/>
      </c>
      <c r="E428" s="3" t="str">
        <f>IFERROR(VLOOKUP('Etape 2 - noter les actions'!G429,'Changer les paramètres'!$F$11:$G$15,2,FALSE),"")</f>
        <v/>
      </c>
      <c r="F428" s="3" t="str">
        <f>IFERROR(VLOOKUP('Etape 2 - noter les actions'!H429,'Changer les paramètres'!$H$11:$I$15,2,FALSE),"")</f>
        <v/>
      </c>
      <c r="G428" s="3" t="str">
        <f>IFERROR(VLOOKUP('Etape 2 - noter les actions'!I429,'Changer les paramètres'!$J$11:$K$15,2,FALSE),"")</f>
        <v/>
      </c>
      <c r="H428" s="3" t="str">
        <f>IFERROR(VLOOKUP('Etape 2 - noter les actions'!J429,'Changer les paramètres'!$L$11:$M$15,2,FALSE),"")</f>
        <v/>
      </c>
      <c r="I428" s="5">
        <f>IFERROR(C428*'Changer les paramètres'!$D$18+D428*'Changer les paramètres'!$D$19+E428*'Changer les paramètres'!$D$20+F428*'Changer les paramètres'!$D$21+G428*'Changer les paramètres'!$D$22+H428*'Changer les paramètres'!$D$23,0)</f>
        <v>0</v>
      </c>
      <c r="J428" s="6" t="str">
        <f>IF('Etape 2 - noter les actions'!M429="","",IF('Etape 2 - noter les actions'!M429="POSITIF",1,IF('Etape 2 - noter les actions'!M429="NEGATIF",-1,0)))</f>
        <v/>
      </c>
      <c r="K428" s="6" t="str">
        <f>IF('Etape 2 - noter les actions'!N429="","",IF('Etape 2 - noter les actions'!N429="POSITIF",1,IF('Etape 2 - noter les actions'!N429="NEGATIF",-1,0)))</f>
        <v/>
      </c>
      <c r="L428" s="6" t="str">
        <f>IF('Etape 2 - noter les actions'!O429="","",IF('Etape 2 - noter les actions'!O429="POSITIF",1,IF('Etape 2 - noter les actions'!O429="NEGATIF",-1,0)))</f>
        <v/>
      </c>
      <c r="M428" s="6" t="str">
        <f>IF('Etape 2 - noter les actions'!P429="","",IF('Etape 2 - noter les actions'!P429="POSITIF",1,IF('Etape 2 - noter les actions'!P429="NEGATIF",-1,0)))</f>
        <v/>
      </c>
      <c r="N428" s="6" t="str">
        <f>IF('Etape 2 - noter les actions'!Q429="","",IF('Etape 2 - noter les actions'!Q429="POSITIF",1,IF('Etape 2 - noter les actions'!Q429="NEGATIF",-1,0)))</f>
        <v/>
      </c>
      <c r="O428" s="6" t="str">
        <f>IF('Etape 2 - noter les actions'!R429="","",IF('Etape 2 - noter les actions'!R429="POSITIF",1,IF('Etape 2 - noter les actions'!R429="NEGATIF",-1,0)))</f>
        <v/>
      </c>
      <c r="P428" s="6" t="str">
        <f>IF('Etape 2 - noter les actions'!S429="","",IF('Etape 2 - noter les actions'!S429="POSITIF",1,IF('Etape 2 - noter les actions'!S429="NEGATIF",-1,0)))</f>
        <v/>
      </c>
      <c r="Q428" s="6">
        <f t="shared" si="7"/>
        <v>0</v>
      </c>
    </row>
    <row r="429" spans="1:17" x14ac:dyDescent="0.25">
      <c r="A429" s="3">
        <f>'Etape 2 - noter les actions'!A430</f>
        <v>0</v>
      </c>
      <c r="B429" s="5">
        <f>'Etape 2 - noter les actions'!D430</f>
        <v>0</v>
      </c>
      <c r="C429" s="3" t="str">
        <f>IFERROR(VLOOKUP('Etape 2 - noter les actions'!E430,'Changer les paramètres'!$B$11:$C$15,2,FALSE),"")</f>
        <v/>
      </c>
      <c r="D429" s="3" t="str">
        <f>IFERROR(VLOOKUP('Etape 2 - noter les actions'!F430,'Changer les paramètres'!$D$11:$E$15,2,FALSE),"")</f>
        <v/>
      </c>
      <c r="E429" s="3" t="str">
        <f>IFERROR(VLOOKUP('Etape 2 - noter les actions'!G430,'Changer les paramètres'!$F$11:$G$15,2,FALSE),"")</f>
        <v/>
      </c>
      <c r="F429" s="3" t="str">
        <f>IFERROR(VLOOKUP('Etape 2 - noter les actions'!H430,'Changer les paramètres'!$H$11:$I$15,2,FALSE),"")</f>
        <v/>
      </c>
      <c r="G429" s="3" t="str">
        <f>IFERROR(VLOOKUP('Etape 2 - noter les actions'!I430,'Changer les paramètres'!$J$11:$K$15,2,FALSE),"")</f>
        <v/>
      </c>
      <c r="H429" s="3" t="str">
        <f>IFERROR(VLOOKUP('Etape 2 - noter les actions'!J430,'Changer les paramètres'!$L$11:$M$15,2,FALSE),"")</f>
        <v/>
      </c>
      <c r="I429" s="5">
        <f>IFERROR(C429*'Changer les paramètres'!$D$18+D429*'Changer les paramètres'!$D$19+E429*'Changer les paramètres'!$D$20+F429*'Changer les paramètres'!$D$21+G429*'Changer les paramètres'!$D$22+H429*'Changer les paramètres'!$D$23,0)</f>
        <v>0</v>
      </c>
      <c r="J429" s="6" t="str">
        <f>IF('Etape 2 - noter les actions'!M430="","",IF('Etape 2 - noter les actions'!M430="POSITIF",1,IF('Etape 2 - noter les actions'!M430="NEGATIF",-1,0)))</f>
        <v/>
      </c>
      <c r="K429" s="6" t="str">
        <f>IF('Etape 2 - noter les actions'!N430="","",IF('Etape 2 - noter les actions'!N430="POSITIF",1,IF('Etape 2 - noter les actions'!N430="NEGATIF",-1,0)))</f>
        <v/>
      </c>
      <c r="L429" s="6" t="str">
        <f>IF('Etape 2 - noter les actions'!O430="","",IF('Etape 2 - noter les actions'!O430="POSITIF",1,IF('Etape 2 - noter les actions'!O430="NEGATIF",-1,0)))</f>
        <v/>
      </c>
      <c r="M429" s="6" t="str">
        <f>IF('Etape 2 - noter les actions'!P430="","",IF('Etape 2 - noter les actions'!P430="POSITIF",1,IF('Etape 2 - noter les actions'!P430="NEGATIF",-1,0)))</f>
        <v/>
      </c>
      <c r="N429" s="6" t="str">
        <f>IF('Etape 2 - noter les actions'!Q430="","",IF('Etape 2 - noter les actions'!Q430="POSITIF",1,IF('Etape 2 - noter les actions'!Q430="NEGATIF",-1,0)))</f>
        <v/>
      </c>
      <c r="O429" s="6" t="str">
        <f>IF('Etape 2 - noter les actions'!R430="","",IF('Etape 2 - noter les actions'!R430="POSITIF",1,IF('Etape 2 - noter les actions'!R430="NEGATIF",-1,0)))</f>
        <v/>
      </c>
      <c r="P429" s="6" t="str">
        <f>IF('Etape 2 - noter les actions'!S430="","",IF('Etape 2 - noter les actions'!S430="POSITIF",1,IF('Etape 2 - noter les actions'!S430="NEGATIF",-1,0)))</f>
        <v/>
      </c>
      <c r="Q429" s="6">
        <f t="shared" si="7"/>
        <v>0</v>
      </c>
    </row>
    <row r="430" spans="1:17" x14ac:dyDescent="0.25">
      <c r="A430" s="3">
        <f>'Etape 2 - noter les actions'!A431</f>
        <v>0</v>
      </c>
      <c r="B430" s="5">
        <f>'Etape 2 - noter les actions'!D431</f>
        <v>0</v>
      </c>
      <c r="C430" s="3" t="str">
        <f>IFERROR(VLOOKUP('Etape 2 - noter les actions'!E431,'Changer les paramètres'!$B$11:$C$15,2,FALSE),"")</f>
        <v/>
      </c>
      <c r="D430" s="3" t="str">
        <f>IFERROR(VLOOKUP('Etape 2 - noter les actions'!F431,'Changer les paramètres'!$D$11:$E$15,2,FALSE),"")</f>
        <v/>
      </c>
      <c r="E430" s="3" t="str">
        <f>IFERROR(VLOOKUP('Etape 2 - noter les actions'!G431,'Changer les paramètres'!$F$11:$G$15,2,FALSE),"")</f>
        <v/>
      </c>
      <c r="F430" s="3" t="str">
        <f>IFERROR(VLOOKUP('Etape 2 - noter les actions'!H431,'Changer les paramètres'!$H$11:$I$15,2,FALSE),"")</f>
        <v/>
      </c>
      <c r="G430" s="3" t="str">
        <f>IFERROR(VLOOKUP('Etape 2 - noter les actions'!I431,'Changer les paramètres'!$J$11:$K$15,2,FALSE),"")</f>
        <v/>
      </c>
      <c r="H430" s="3" t="str">
        <f>IFERROR(VLOOKUP('Etape 2 - noter les actions'!J431,'Changer les paramètres'!$L$11:$M$15,2,FALSE),"")</f>
        <v/>
      </c>
      <c r="I430" s="5">
        <f>IFERROR(C430*'Changer les paramètres'!$D$18+D430*'Changer les paramètres'!$D$19+E430*'Changer les paramètres'!$D$20+F430*'Changer les paramètres'!$D$21+G430*'Changer les paramètres'!$D$22+H430*'Changer les paramètres'!$D$23,0)</f>
        <v>0</v>
      </c>
      <c r="J430" s="6" t="str">
        <f>IF('Etape 2 - noter les actions'!M431="","",IF('Etape 2 - noter les actions'!M431="POSITIF",1,IF('Etape 2 - noter les actions'!M431="NEGATIF",-1,0)))</f>
        <v/>
      </c>
      <c r="K430" s="6" t="str">
        <f>IF('Etape 2 - noter les actions'!N431="","",IF('Etape 2 - noter les actions'!N431="POSITIF",1,IF('Etape 2 - noter les actions'!N431="NEGATIF",-1,0)))</f>
        <v/>
      </c>
      <c r="L430" s="6" t="str">
        <f>IF('Etape 2 - noter les actions'!O431="","",IF('Etape 2 - noter les actions'!O431="POSITIF",1,IF('Etape 2 - noter les actions'!O431="NEGATIF",-1,0)))</f>
        <v/>
      </c>
      <c r="M430" s="6" t="str">
        <f>IF('Etape 2 - noter les actions'!P431="","",IF('Etape 2 - noter les actions'!P431="POSITIF",1,IF('Etape 2 - noter les actions'!P431="NEGATIF",-1,0)))</f>
        <v/>
      </c>
      <c r="N430" s="6" t="str">
        <f>IF('Etape 2 - noter les actions'!Q431="","",IF('Etape 2 - noter les actions'!Q431="POSITIF",1,IF('Etape 2 - noter les actions'!Q431="NEGATIF",-1,0)))</f>
        <v/>
      </c>
      <c r="O430" s="6" t="str">
        <f>IF('Etape 2 - noter les actions'!R431="","",IF('Etape 2 - noter les actions'!R431="POSITIF",1,IF('Etape 2 - noter les actions'!R431="NEGATIF",-1,0)))</f>
        <v/>
      </c>
      <c r="P430" s="6" t="str">
        <f>IF('Etape 2 - noter les actions'!S431="","",IF('Etape 2 - noter les actions'!S431="POSITIF",1,IF('Etape 2 - noter les actions'!S431="NEGATIF",-1,0)))</f>
        <v/>
      </c>
      <c r="Q430" s="6">
        <f t="shared" si="7"/>
        <v>0</v>
      </c>
    </row>
    <row r="431" spans="1:17" x14ac:dyDescent="0.25">
      <c r="A431" s="3">
        <f>'Etape 2 - noter les actions'!A432</f>
        <v>0</v>
      </c>
      <c r="B431" s="5">
        <f>'Etape 2 - noter les actions'!D432</f>
        <v>0</v>
      </c>
      <c r="C431" s="3" t="str">
        <f>IFERROR(VLOOKUP('Etape 2 - noter les actions'!E432,'Changer les paramètres'!$B$11:$C$15,2,FALSE),"")</f>
        <v/>
      </c>
      <c r="D431" s="3" t="str">
        <f>IFERROR(VLOOKUP('Etape 2 - noter les actions'!F432,'Changer les paramètres'!$D$11:$E$15,2,FALSE),"")</f>
        <v/>
      </c>
      <c r="E431" s="3" t="str">
        <f>IFERROR(VLOOKUP('Etape 2 - noter les actions'!G432,'Changer les paramètres'!$F$11:$G$15,2,FALSE),"")</f>
        <v/>
      </c>
      <c r="F431" s="3" t="str">
        <f>IFERROR(VLOOKUP('Etape 2 - noter les actions'!H432,'Changer les paramètres'!$H$11:$I$15,2,FALSE),"")</f>
        <v/>
      </c>
      <c r="G431" s="3" t="str">
        <f>IFERROR(VLOOKUP('Etape 2 - noter les actions'!I432,'Changer les paramètres'!$J$11:$K$15,2,FALSE),"")</f>
        <v/>
      </c>
      <c r="H431" s="3" t="str">
        <f>IFERROR(VLOOKUP('Etape 2 - noter les actions'!J432,'Changer les paramètres'!$L$11:$M$15,2,FALSE),"")</f>
        <v/>
      </c>
      <c r="I431" s="5">
        <f>IFERROR(C431*'Changer les paramètres'!$D$18+D431*'Changer les paramètres'!$D$19+E431*'Changer les paramètres'!$D$20+F431*'Changer les paramètres'!$D$21+G431*'Changer les paramètres'!$D$22+H431*'Changer les paramètres'!$D$23,0)</f>
        <v>0</v>
      </c>
      <c r="J431" s="6" t="str">
        <f>IF('Etape 2 - noter les actions'!M432="","",IF('Etape 2 - noter les actions'!M432="POSITIF",1,IF('Etape 2 - noter les actions'!M432="NEGATIF",-1,0)))</f>
        <v/>
      </c>
      <c r="K431" s="6" t="str">
        <f>IF('Etape 2 - noter les actions'!N432="","",IF('Etape 2 - noter les actions'!N432="POSITIF",1,IF('Etape 2 - noter les actions'!N432="NEGATIF",-1,0)))</f>
        <v/>
      </c>
      <c r="L431" s="6" t="str">
        <f>IF('Etape 2 - noter les actions'!O432="","",IF('Etape 2 - noter les actions'!O432="POSITIF",1,IF('Etape 2 - noter les actions'!O432="NEGATIF",-1,0)))</f>
        <v/>
      </c>
      <c r="M431" s="6" t="str">
        <f>IF('Etape 2 - noter les actions'!P432="","",IF('Etape 2 - noter les actions'!P432="POSITIF",1,IF('Etape 2 - noter les actions'!P432="NEGATIF",-1,0)))</f>
        <v/>
      </c>
      <c r="N431" s="6" t="str">
        <f>IF('Etape 2 - noter les actions'!Q432="","",IF('Etape 2 - noter les actions'!Q432="POSITIF",1,IF('Etape 2 - noter les actions'!Q432="NEGATIF",-1,0)))</f>
        <v/>
      </c>
      <c r="O431" s="6" t="str">
        <f>IF('Etape 2 - noter les actions'!R432="","",IF('Etape 2 - noter les actions'!R432="POSITIF",1,IF('Etape 2 - noter les actions'!R432="NEGATIF",-1,0)))</f>
        <v/>
      </c>
      <c r="P431" s="6" t="str">
        <f>IF('Etape 2 - noter les actions'!S432="","",IF('Etape 2 - noter les actions'!S432="POSITIF",1,IF('Etape 2 - noter les actions'!S432="NEGATIF",-1,0)))</f>
        <v/>
      </c>
      <c r="Q431" s="6">
        <f t="shared" si="7"/>
        <v>0</v>
      </c>
    </row>
    <row r="432" spans="1:17" x14ac:dyDescent="0.25">
      <c r="A432" s="3">
        <f>'Etape 2 - noter les actions'!A433</f>
        <v>0</v>
      </c>
      <c r="B432" s="5">
        <f>'Etape 2 - noter les actions'!D433</f>
        <v>0</v>
      </c>
      <c r="C432" s="3" t="str">
        <f>IFERROR(VLOOKUP('Etape 2 - noter les actions'!E433,'Changer les paramètres'!$B$11:$C$15,2,FALSE),"")</f>
        <v/>
      </c>
      <c r="D432" s="3" t="str">
        <f>IFERROR(VLOOKUP('Etape 2 - noter les actions'!F433,'Changer les paramètres'!$D$11:$E$15,2,FALSE),"")</f>
        <v/>
      </c>
      <c r="E432" s="3" t="str">
        <f>IFERROR(VLOOKUP('Etape 2 - noter les actions'!G433,'Changer les paramètres'!$F$11:$G$15,2,FALSE),"")</f>
        <v/>
      </c>
      <c r="F432" s="3" t="str">
        <f>IFERROR(VLOOKUP('Etape 2 - noter les actions'!H433,'Changer les paramètres'!$H$11:$I$15,2,FALSE),"")</f>
        <v/>
      </c>
      <c r="G432" s="3" t="str">
        <f>IFERROR(VLOOKUP('Etape 2 - noter les actions'!I433,'Changer les paramètres'!$J$11:$K$15,2,FALSE),"")</f>
        <v/>
      </c>
      <c r="H432" s="3" t="str">
        <f>IFERROR(VLOOKUP('Etape 2 - noter les actions'!J433,'Changer les paramètres'!$L$11:$M$15,2,FALSE),"")</f>
        <v/>
      </c>
      <c r="I432" s="5">
        <f>IFERROR(C432*'Changer les paramètres'!$D$18+D432*'Changer les paramètres'!$D$19+E432*'Changer les paramètres'!$D$20+F432*'Changer les paramètres'!$D$21+G432*'Changer les paramètres'!$D$22+H432*'Changer les paramètres'!$D$23,0)</f>
        <v>0</v>
      </c>
      <c r="J432" s="6" t="str">
        <f>IF('Etape 2 - noter les actions'!M433="","",IF('Etape 2 - noter les actions'!M433="POSITIF",1,IF('Etape 2 - noter les actions'!M433="NEGATIF",-1,0)))</f>
        <v/>
      </c>
      <c r="K432" s="6" t="str">
        <f>IF('Etape 2 - noter les actions'!N433="","",IF('Etape 2 - noter les actions'!N433="POSITIF",1,IF('Etape 2 - noter les actions'!N433="NEGATIF",-1,0)))</f>
        <v/>
      </c>
      <c r="L432" s="6" t="str">
        <f>IF('Etape 2 - noter les actions'!O433="","",IF('Etape 2 - noter les actions'!O433="POSITIF",1,IF('Etape 2 - noter les actions'!O433="NEGATIF",-1,0)))</f>
        <v/>
      </c>
      <c r="M432" s="6" t="str">
        <f>IF('Etape 2 - noter les actions'!P433="","",IF('Etape 2 - noter les actions'!P433="POSITIF",1,IF('Etape 2 - noter les actions'!P433="NEGATIF",-1,0)))</f>
        <v/>
      </c>
      <c r="N432" s="6" t="str">
        <f>IF('Etape 2 - noter les actions'!Q433="","",IF('Etape 2 - noter les actions'!Q433="POSITIF",1,IF('Etape 2 - noter les actions'!Q433="NEGATIF",-1,0)))</f>
        <v/>
      </c>
      <c r="O432" s="6" t="str">
        <f>IF('Etape 2 - noter les actions'!R433="","",IF('Etape 2 - noter les actions'!R433="POSITIF",1,IF('Etape 2 - noter les actions'!R433="NEGATIF",-1,0)))</f>
        <v/>
      </c>
      <c r="P432" s="6" t="str">
        <f>IF('Etape 2 - noter les actions'!S433="","",IF('Etape 2 - noter les actions'!S433="POSITIF",1,IF('Etape 2 - noter les actions'!S433="NEGATIF",-1,0)))</f>
        <v/>
      </c>
      <c r="Q432" s="6">
        <f t="shared" si="7"/>
        <v>0</v>
      </c>
    </row>
    <row r="433" spans="1:17" x14ac:dyDescent="0.25">
      <c r="A433" s="3">
        <f>'Etape 2 - noter les actions'!A434</f>
        <v>0</v>
      </c>
      <c r="B433" s="5">
        <f>'Etape 2 - noter les actions'!D434</f>
        <v>0</v>
      </c>
      <c r="C433" s="3" t="str">
        <f>IFERROR(VLOOKUP('Etape 2 - noter les actions'!E434,'Changer les paramètres'!$B$11:$C$15,2,FALSE),"")</f>
        <v/>
      </c>
      <c r="D433" s="3" t="str">
        <f>IFERROR(VLOOKUP('Etape 2 - noter les actions'!F434,'Changer les paramètres'!$D$11:$E$15,2,FALSE),"")</f>
        <v/>
      </c>
      <c r="E433" s="3" t="str">
        <f>IFERROR(VLOOKUP('Etape 2 - noter les actions'!G434,'Changer les paramètres'!$F$11:$G$15,2,FALSE),"")</f>
        <v/>
      </c>
      <c r="F433" s="3" t="str">
        <f>IFERROR(VLOOKUP('Etape 2 - noter les actions'!H434,'Changer les paramètres'!$H$11:$I$15,2,FALSE),"")</f>
        <v/>
      </c>
      <c r="G433" s="3" t="str">
        <f>IFERROR(VLOOKUP('Etape 2 - noter les actions'!I434,'Changer les paramètres'!$J$11:$K$15,2,FALSE),"")</f>
        <v/>
      </c>
      <c r="H433" s="3" t="str">
        <f>IFERROR(VLOOKUP('Etape 2 - noter les actions'!J434,'Changer les paramètres'!$L$11:$M$15,2,FALSE),"")</f>
        <v/>
      </c>
      <c r="I433" s="5">
        <f>IFERROR(C433*'Changer les paramètres'!$D$18+D433*'Changer les paramètres'!$D$19+E433*'Changer les paramètres'!$D$20+F433*'Changer les paramètres'!$D$21+G433*'Changer les paramètres'!$D$22+H433*'Changer les paramètres'!$D$23,0)</f>
        <v>0</v>
      </c>
      <c r="J433" s="6" t="str">
        <f>IF('Etape 2 - noter les actions'!M434="","",IF('Etape 2 - noter les actions'!M434="POSITIF",1,IF('Etape 2 - noter les actions'!M434="NEGATIF",-1,0)))</f>
        <v/>
      </c>
      <c r="K433" s="6" t="str">
        <f>IF('Etape 2 - noter les actions'!N434="","",IF('Etape 2 - noter les actions'!N434="POSITIF",1,IF('Etape 2 - noter les actions'!N434="NEGATIF",-1,0)))</f>
        <v/>
      </c>
      <c r="L433" s="6" t="str">
        <f>IF('Etape 2 - noter les actions'!O434="","",IF('Etape 2 - noter les actions'!O434="POSITIF",1,IF('Etape 2 - noter les actions'!O434="NEGATIF",-1,0)))</f>
        <v/>
      </c>
      <c r="M433" s="6" t="str">
        <f>IF('Etape 2 - noter les actions'!P434="","",IF('Etape 2 - noter les actions'!P434="POSITIF",1,IF('Etape 2 - noter les actions'!P434="NEGATIF",-1,0)))</f>
        <v/>
      </c>
      <c r="N433" s="6" t="str">
        <f>IF('Etape 2 - noter les actions'!Q434="","",IF('Etape 2 - noter les actions'!Q434="POSITIF",1,IF('Etape 2 - noter les actions'!Q434="NEGATIF",-1,0)))</f>
        <v/>
      </c>
      <c r="O433" s="6" t="str">
        <f>IF('Etape 2 - noter les actions'!R434="","",IF('Etape 2 - noter les actions'!R434="POSITIF",1,IF('Etape 2 - noter les actions'!R434="NEGATIF",-1,0)))</f>
        <v/>
      </c>
      <c r="P433" s="6" t="str">
        <f>IF('Etape 2 - noter les actions'!S434="","",IF('Etape 2 - noter les actions'!S434="POSITIF",1,IF('Etape 2 - noter les actions'!S434="NEGATIF",-1,0)))</f>
        <v/>
      </c>
      <c r="Q433" s="6">
        <f t="shared" si="7"/>
        <v>0</v>
      </c>
    </row>
    <row r="434" spans="1:17" x14ac:dyDescent="0.25">
      <c r="A434" s="3">
        <f>'Etape 2 - noter les actions'!A435</f>
        <v>0</v>
      </c>
      <c r="B434" s="5">
        <f>'Etape 2 - noter les actions'!D435</f>
        <v>0</v>
      </c>
      <c r="C434" s="3" t="str">
        <f>IFERROR(VLOOKUP('Etape 2 - noter les actions'!E435,'Changer les paramètres'!$B$11:$C$15,2,FALSE),"")</f>
        <v/>
      </c>
      <c r="D434" s="3" t="str">
        <f>IFERROR(VLOOKUP('Etape 2 - noter les actions'!F435,'Changer les paramètres'!$D$11:$E$15,2,FALSE),"")</f>
        <v/>
      </c>
      <c r="E434" s="3" t="str">
        <f>IFERROR(VLOOKUP('Etape 2 - noter les actions'!G435,'Changer les paramètres'!$F$11:$G$15,2,FALSE),"")</f>
        <v/>
      </c>
      <c r="F434" s="3" t="str">
        <f>IFERROR(VLOOKUP('Etape 2 - noter les actions'!H435,'Changer les paramètres'!$H$11:$I$15,2,FALSE),"")</f>
        <v/>
      </c>
      <c r="G434" s="3" t="str">
        <f>IFERROR(VLOOKUP('Etape 2 - noter les actions'!I435,'Changer les paramètres'!$J$11:$K$15,2,FALSE),"")</f>
        <v/>
      </c>
      <c r="H434" s="3" t="str">
        <f>IFERROR(VLOOKUP('Etape 2 - noter les actions'!J435,'Changer les paramètres'!$L$11:$M$15,2,FALSE),"")</f>
        <v/>
      </c>
      <c r="I434" s="5">
        <f>IFERROR(C434*'Changer les paramètres'!$D$18+D434*'Changer les paramètres'!$D$19+E434*'Changer les paramètres'!$D$20+F434*'Changer les paramètres'!$D$21+G434*'Changer les paramètres'!$D$22+H434*'Changer les paramètres'!$D$23,0)</f>
        <v>0</v>
      </c>
      <c r="J434" s="6" t="str">
        <f>IF('Etape 2 - noter les actions'!M435="","",IF('Etape 2 - noter les actions'!M435="POSITIF",1,IF('Etape 2 - noter les actions'!M435="NEGATIF",-1,0)))</f>
        <v/>
      </c>
      <c r="K434" s="6" t="str">
        <f>IF('Etape 2 - noter les actions'!N435="","",IF('Etape 2 - noter les actions'!N435="POSITIF",1,IF('Etape 2 - noter les actions'!N435="NEGATIF",-1,0)))</f>
        <v/>
      </c>
      <c r="L434" s="6" t="str">
        <f>IF('Etape 2 - noter les actions'!O435="","",IF('Etape 2 - noter les actions'!O435="POSITIF",1,IF('Etape 2 - noter les actions'!O435="NEGATIF",-1,0)))</f>
        <v/>
      </c>
      <c r="M434" s="6" t="str">
        <f>IF('Etape 2 - noter les actions'!P435="","",IF('Etape 2 - noter les actions'!P435="POSITIF",1,IF('Etape 2 - noter les actions'!P435="NEGATIF",-1,0)))</f>
        <v/>
      </c>
      <c r="N434" s="6" t="str">
        <f>IF('Etape 2 - noter les actions'!Q435="","",IF('Etape 2 - noter les actions'!Q435="POSITIF",1,IF('Etape 2 - noter les actions'!Q435="NEGATIF",-1,0)))</f>
        <v/>
      </c>
      <c r="O434" s="6" t="str">
        <f>IF('Etape 2 - noter les actions'!R435="","",IF('Etape 2 - noter les actions'!R435="POSITIF",1,IF('Etape 2 - noter les actions'!R435="NEGATIF",-1,0)))</f>
        <v/>
      </c>
      <c r="P434" s="6" t="str">
        <f>IF('Etape 2 - noter les actions'!S435="","",IF('Etape 2 - noter les actions'!S435="POSITIF",1,IF('Etape 2 - noter les actions'!S435="NEGATIF",-1,0)))</f>
        <v/>
      </c>
      <c r="Q434" s="6">
        <f t="shared" si="7"/>
        <v>0</v>
      </c>
    </row>
    <row r="435" spans="1:17" x14ac:dyDescent="0.25">
      <c r="A435" s="3">
        <f>'Etape 2 - noter les actions'!A436</f>
        <v>0</v>
      </c>
      <c r="B435" s="5">
        <f>'Etape 2 - noter les actions'!D436</f>
        <v>0</v>
      </c>
      <c r="C435" s="3" t="str">
        <f>IFERROR(VLOOKUP('Etape 2 - noter les actions'!E436,'Changer les paramètres'!$B$11:$C$15,2,FALSE),"")</f>
        <v/>
      </c>
      <c r="D435" s="3" t="str">
        <f>IFERROR(VLOOKUP('Etape 2 - noter les actions'!F436,'Changer les paramètres'!$D$11:$E$15,2,FALSE),"")</f>
        <v/>
      </c>
      <c r="E435" s="3" t="str">
        <f>IFERROR(VLOOKUP('Etape 2 - noter les actions'!G436,'Changer les paramètres'!$F$11:$G$15,2,FALSE),"")</f>
        <v/>
      </c>
      <c r="F435" s="3" t="str">
        <f>IFERROR(VLOOKUP('Etape 2 - noter les actions'!H436,'Changer les paramètres'!$H$11:$I$15,2,FALSE),"")</f>
        <v/>
      </c>
      <c r="G435" s="3" t="str">
        <f>IFERROR(VLOOKUP('Etape 2 - noter les actions'!I436,'Changer les paramètres'!$J$11:$K$15,2,FALSE),"")</f>
        <v/>
      </c>
      <c r="H435" s="3" t="str">
        <f>IFERROR(VLOOKUP('Etape 2 - noter les actions'!J436,'Changer les paramètres'!$L$11:$M$15,2,FALSE),"")</f>
        <v/>
      </c>
      <c r="I435" s="5">
        <f>IFERROR(C435*'Changer les paramètres'!$D$18+D435*'Changer les paramètres'!$D$19+E435*'Changer les paramètres'!$D$20+F435*'Changer les paramètres'!$D$21+G435*'Changer les paramètres'!$D$22+H435*'Changer les paramètres'!$D$23,0)</f>
        <v>0</v>
      </c>
      <c r="J435" s="6" t="str">
        <f>IF('Etape 2 - noter les actions'!M436="","",IF('Etape 2 - noter les actions'!M436="POSITIF",1,IF('Etape 2 - noter les actions'!M436="NEGATIF",-1,0)))</f>
        <v/>
      </c>
      <c r="K435" s="6" t="str">
        <f>IF('Etape 2 - noter les actions'!N436="","",IF('Etape 2 - noter les actions'!N436="POSITIF",1,IF('Etape 2 - noter les actions'!N436="NEGATIF",-1,0)))</f>
        <v/>
      </c>
      <c r="L435" s="6" t="str">
        <f>IF('Etape 2 - noter les actions'!O436="","",IF('Etape 2 - noter les actions'!O436="POSITIF",1,IF('Etape 2 - noter les actions'!O436="NEGATIF",-1,0)))</f>
        <v/>
      </c>
      <c r="M435" s="6" t="str">
        <f>IF('Etape 2 - noter les actions'!P436="","",IF('Etape 2 - noter les actions'!P436="POSITIF",1,IF('Etape 2 - noter les actions'!P436="NEGATIF",-1,0)))</f>
        <v/>
      </c>
      <c r="N435" s="6" t="str">
        <f>IF('Etape 2 - noter les actions'!Q436="","",IF('Etape 2 - noter les actions'!Q436="POSITIF",1,IF('Etape 2 - noter les actions'!Q436="NEGATIF",-1,0)))</f>
        <v/>
      </c>
      <c r="O435" s="6" t="str">
        <f>IF('Etape 2 - noter les actions'!R436="","",IF('Etape 2 - noter les actions'!R436="POSITIF",1,IF('Etape 2 - noter les actions'!R436="NEGATIF",-1,0)))</f>
        <v/>
      </c>
      <c r="P435" s="6" t="str">
        <f>IF('Etape 2 - noter les actions'!S436="","",IF('Etape 2 - noter les actions'!S436="POSITIF",1,IF('Etape 2 - noter les actions'!S436="NEGATIF",-1,0)))</f>
        <v/>
      </c>
      <c r="Q435" s="6">
        <f t="shared" si="7"/>
        <v>0</v>
      </c>
    </row>
    <row r="436" spans="1:17" x14ac:dyDescent="0.25">
      <c r="A436" s="3">
        <f>'Etape 2 - noter les actions'!A437</f>
        <v>0</v>
      </c>
      <c r="B436" s="5">
        <f>'Etape 2 - noter les actions'!D437</f>
        <v>0</v>
      </c>
      <c r="C436" s="3" t="str">
        <f>IFERROR(VLOOKUP('Etape 2 - noter les actions'!E437,'Changer les paramètres'!$B$11:$C$15,2,FALSE),"")</f>
        <v/>
      </c>
      <c r="D436" s="3" t="str">
        <f>IFERROR(VLOOKUP('Etape 2 - noter les actions'!F437,'Changer les paramètres'!$D$11:$E$15,2,FALSE),"")</f>
        <v/>
      </c>
      <c r="E436" s="3" t="str">
        <f>IFERROR(VLOOKUP('Etape 2 - noter les actions'!G437,'Changer les paramètres'!$F$11:$G$15,2,FALSE),"")</f>
        <v/>
      </c>
      <c r="F436" s="3" t="str">
        <f>IFERROR(VLOOKUP('Etape 2 - noter les actions'!H437,'Changer les paramètres'!$H$11:$I$15,2,FALSE),"")</f>
        <v/>
      </c>
      <c r="G436" s="3" t="str">
        <f>IFERROR(VLOOKUP('Etape 2 - noter les actions'!I437,'Changer les paramètres'!$J$11:$K$15,2,FALSE),"")</f>
        <v/>
      </c>
      <c r="H436" s="3" t="str">
        <f>IFERROR(VLOOKUP('Etape 2 - noter les actions'!J437,'Changer les paramètres'!$L$11:$M$15,2,FALSE),"")</f>
        <v/>
      </c>
      <c r="I436" s="5">
        <f>IFERROR(C436*'Changer les paramètres'!$D$18+D436*'Changer les paramètres'!$D$19+E436*'Changer les paramètres'!$D$20+F436*'Changer les paramètres'!$D$21+G436*'Changer les paramètres'!$D$22+H436*'Changer les paramètres'!$D$23,0)</f>
        <v>0</v>
      </c>
      <c r="J436" s="6" t="str">
        <f>IF('Etape 2 - noter les actions'!M437="","",IF('Etape 2 - noter les actions'!M437="POSITIF",1,IF('Etape 2 - noter les actions'!M437="NEGATIF",-1,0)))</f>
        <v/>
      </c>
      <c r="K436" s="6" t="str">
        <f>IF('Etape 2 - noter les actions'!N437="","",IF('Etape 2 - noter les actions'!N437="POSITIF",1,IF('Etape 2 - noter les actions'!N437="NEGATIF",-1,0)))</f>
        <v/>
      </c>
      <c r="L436" s="6" t="str">
        <f>IF('Etape 2 - noter les actions'!O437="","",IF('Etape 2 - noter les actions'!O437="POSITIF",1,IF('Etape 2 - noter les actions'!O437="NEGATIF",-1,0)))</f>
        <v/>
      </c>
      <c r="M436" s="6" t="str">
        <f>IF('Etape 2 - noter les actions'!P437="","",IF('Etape 2 - noter les actions'!P437="POSITIF",1,IF('Etape 2 - noter les actions'!P437="NEGATIF",-1,0)))</f>
        <v/>
      </c>
      <c r="N436" s="6" t="str">
        <f>IF('Etape 2 - noter les actions'!Q437="","",IF('Etape 2 - noter les actions'!Q437="POSITIF",1,IF('Etape 2 - noter les actions'!Q437="NEGATIF",-1,0)))</f>
        <v/>
      </c>
      <c r="O436" s="6" t="str">
        <f>IF('Etape 2 - noter les actions'!R437="","",IF('Etape 2 - noter les actions'!R437="POSITIF",1,IF('Etape 2 - noter les actions'!R437="NEGATIF",-1,0)))</f>
        <v/>
      </c>
      <c r="P436" s="6" t="str">
        <f>IF('Etape 2 - noter les actions'!S437="","",IF('Etape 2 - noter les actions'!S437="POSITIF",1,IF('Etape 2 - noter les actions'!S437="NEGATIF",-1,0)))</f>
        <v/>
      </c>
      <c r="Q436" s="6">
        <f t="shared" si="7"/>
        <v>0</v>
      </c>
    </row>
    <row r="437" spans="1:17" x14ac:dyDescent="0.25">
      <c r="A437" s="3">
        <f>'Etape 2 - noter les actions'!A438</f>
        <v>0</v>
      </c>
      <c r="B437" s="5">
        <f>'Etape 2 - noter les actions'!D438</f>
        <v>0</v>
      </c>
      <c r="C437" s="3" t="str">
        <f>IFERROR(VLOOKUP('Etape 2 - noter les actions'!E438,'Changer les paramètres'!$B$11:$C$15,2,FALSE),"")</f>
        <v/>
      </c>
      <c r="D437" s="3" t="str">
        <f>IFERROR(VLOOKUP('Etape 2 - noter les actions'!F438,'Changer les paramètres'!$D$11:$E$15,2,FALSE),"")</f>
        <v/>
      </c>
      <c r="E437" s="3" t="str">
        <f>IFERROR(VLOOKUP('Etape 2 - noter les actions'!G438,'Changer les paramètres'!$F$11:$G$15,2,FALSE),"")</f>
        <v/>
      </c>
      <c r="F437" s="3" t="str">
        <f>IFERROR(VLOOKUP('Etape 2 - noter les actions'!H438,'Changer les paramètres'!$H$11:$I$15,2,FALSE),"")</f>
        <v/>
      </c>
      <c r="G437" s="3" t="str">
        <f>IFERROR(VLOOKUP('Etape 2 - noter les actions'!I438,'Changer les paramètres'!$J$11:$K$15,2,FALSE),"")</f>
        <v/>
      </c>
      <c r="H437" s="3" t="str">
        <f>IFERROR(VLOOKUP('Etape 2 - noter les actions'!J438,'Changer les paramètres'!$L$11:$M$15,2,FALSE),"")</f>
        <v/>
      </c>
      <c r="I437" s="5">
        <f>IFERROR(C437*'Changer les paramètres'!$D$18+D437*'Changer les paramètres'!$D$19+E437*'Changer les paramètres'!$D$20+F437*'Changer les paramètres'!$D$21+G437*'Changer les paramètres'!$D$22+H437*'Changer les paramètres'!$D$23,0)</f>
        <v>0</v>
      </c>
      <c r="J437" s="6" t="str">
        <f>IF('Etape 2 - noter les actions'!M438="","",IF('Etape 2 - noter les actions'!M438="POSITIF",1,IF('Etape 2 - noter les actions'!M438="NEGATIF",-1,0)))</f>
        <v/>
      </c>
      <c r="K437" s="6" t="str">
        <f>IF('Etape 2 - noter les actions'!N438="","",IF('Etape 2 - noter les actions'!N438="POSITIF",1,IF('Etape 2 - noter les actions'!N438="NEGATIF",-1,0)))</f>
        <v/>
      </c>
      <c r="L437" s="6" t="str">
        <f>IF('Etape 2 - noter les actions'!O438="","",IF('Etape 2 - noter les actions'!O438="POSITIF",1,IF('Etape 2 - noter les actions'!O438="NEGATIF",-1,0)))</f>
        <v/>
      </c>
      <c r="M437" s="6" t="str">
        <f>IF('Etape 2 - noter les actions'!P438="","",IF('Etape 2 - noter les actions'!P438="POSITIF",1,IF('Etape 2 - noter les actions'!P438="NEGATIF",-1,0)))</f>
        <v/>
      </c>
      <c r="N437" s="6" t="str">
        <f>IF('Etape 2 - noter les actions'!Q438="","",IF('Etape 2 - noter les actions'!Q438="POSITIF",1,IF('Etape 2 - noter les actions'!Q438="NEGATIF",-1,0)))</f>
        <v/>
      </c>
      <c r="O437" s="6" t="str">
        <f>IF('Etape 2 - noter les actions'!R438="","",IF('Etape 2 - noter les actions'!R438="POSITIF",1,IF('Etape 2 - noter les actions'!R438="NEGATIF",-1,0)))</f>
        <v/>
      </c>
      <c r="P437" s="6" t="str">
        <f>IF('Etape 2 - noter les actions'!S438="","",IF('Etape 2 - noter les actions'!S438="POSITIF",1,IF('Etape 2 - noter les actions'!S438="NEGATIF",-1,0)))</f>
        <v/>
      </c>
      <c r="Q437" s="6">
        <f t="shared" si="7"/>
        <v>0</v>
      </c>
    </row>
    <row r="438" spans="1:17" x14ac:dyDescent="0.25">
      <c r="A438" s="3">
        <f>'Etape 2 - noter les actions'!A439</f>
        <v>0</v>
      </c>
      <c r="B438" s="5">
        <f>'Etape 2 - noter les actions'!D439</f>
        <v>0</v>
      </c>
      <c r="C438" s="3" t="str">
        <f>IFERROR(VLOOKUP('Etape 2 - noter les actions'!E439,'Changer les paramètres'!$B$11:$C$15,2,FALSE),"")</f>
        <v/>
      </c>
      <c r="D438" s="3" t="str">
        <f>IFERROR(VLOOKUP('Etape 2 - noter les actions'!F439,'Changer les paramètres'!$D$11:$E$15,2,FALSE),"")</f>
        <v/>
      </c>
      <c r="E438" s="3" t="str">
        <f>IFERROR(VLOOKUP('Etape 2 - noter les actions'!G439,'Changer les paramètres'!$F$11:$G$15,2,FALSE),"")</f>
        <v/>
      </c>
      <c r="F438" s="3" t="str">
        <f>IFERROR(VLOOKUP('Etape 2 - noter les actions'!H439,'Changer les paramètres'!$H$11:$I$15,2,FALSE),"")</f>
        <v/>
      </c>
      <c r="G438" s="3" t="str">
        <f>IFERROR(VLOOKUP('Etape 2 - noter les actions'!I439,'Changer les paramètres'!$J$11:$K$15,2,FALSE),"")</f>
        <v/>
      </c>
      <c r="H438" s="3" t="str">
        <f>IFERROR(VLOOKUP('Etape 2 - noter les actions'!J439,'Changer les paramètres'!$L$11:$M$15,2,FALSE),"")</f>
        <v/>
      </c>
      <c r="I438" s="5">
        <f>IFERROR(C438*'Changer les paramètres'!$D$18+D438*'Changer les paramètres'!$D$19+E438*'Changer les paramètres'!$D$20+F438*'Changer les paramètres'!$D$21+G438*'Changer les paramètres'!$D$22+H438*'Changer les paramètres'!$D$23,0)</f>
        <v>0</v>
      </c>
      <c r="J438" s="6" t="str">
        <f>IF('Etape 2 - noter les actions'!M439="","",IF('Etape 2 - noter les actions'!M439="POSITIF",1,IF('Etape 2 - noter les actions'!M439="NEGATIF",-1,0)))</f>
        <v/>
      </c>
      <c r="K438" s="6" t="str">
        <f>IF('Etape 2 - noter les actions'!N439="","",IF('Etape 2 - noter les actions'!N439="POSITIF",1,IF('Etape 2 - noter les actions'!N439="NEGATIF",-1,0)))</f>
        <v/>
      </c>
      <c r="L438" s="6" t="str">
        <f>IF('Etape 2 - noter les actions'!O439="","",IF('Etape 2 - noter les actions'!O439="POSITIF",1,IF('Etape 2 - noter les actions'!O439="NEGATIF",-1,0)))</f>
        <v/>
      </c>
      <c r="M438" s="6" t="str">
        <f>IF('Etape 2 - noter les actions'!P439="","",IF('Etape 2 - noter les actions'!P439="POSITIF",1,IF('Etape 2 - noter les actions'!P439="NEGATIF",-1,0)))</f>
        <v/>
      </c>
      <c r="N438" s="6" t="str">
        <f>IF('Etape 2 - noter les actions'!Q439="","",IF('Etape 2 - noter les actions'!Q439="POSITIF",1,IF('Etape 2 - noter les actions'!Q439="NEGATIF",-1,0)))</f>
        <v/>
      </c>
      <c r="O438" s="6" t="str">
        <f>IF('Etape 2 - noter les actions'!R439="","",IF('Etape 2 - noter les actions'!R439="POSITIF",1,IF('Etape 2 - noter les actions'!R439="NEGATIF",-1,0)))</f>
        <v/>
      </c>
      <c r="P438" s="6" t="str">
        <f>IF('Etape 2 - noter les actions'!S439="","",IF('Etape 2 - noter les actions'!S439="POSITIF",1,IF('Etape 2 - noter les actions'!S439="NEGATIF",-1,0)))</f>
        <v/>
      </c>
      <c r="Q438" s="6">
        <f t="shared" si="7"/>
        <v>0</v>
      </c>
    </row>
    <row r="439" spans="1:17" x14ac:dyDescent="0.25">
      <c r="A439" s="3">
        <f>'Etape 2 - noter les actions'!A440</f>
        <v>0</v>
      </c>
      <c r="B439" s="5">
        <f>'Etape 2 - noter les actions'!D440</f>
        <v>0</v>
      </c>
      <c r="C439" s="3" t="str">
        <f>IFERROR(VLOOKUP('Etape 2 - noter les actions'!E440,'Changer les paramètres'!$B$11:$C$15,2,FALSE),"")</f>
        <v/>
      </c>
      <c r="D439" s="3" t="str">
        <f>IFERROR(VLOOKUP('Etape 2 - noter les actions'!F440,'Changer les paramètres'!$D$11:$E$15,2,FALSE),"")</f>
        <v/>
      </c>
      <c r="E439" s="3" t="str">
        <f>IFERROR(VLOOKUP('Etape 2 - noter les actions'!G440,'Changer les paramètres'!$F$11:$G$15,2,FALSE),"")</f>
        <v/>
      </c>
      <c r="F439" s="3" t="str">
        <f>IFERROR(VLOOKUP('Etape 2 - noter les actions'!H440,'Changer les paramètres'!$H$11:$I$15,2,FALSE),"")</f>
        <v/>
      </c>
      <c r="G439" s="3" t="str">
        <f>IFERROR(VLOOKUP('Etape 2 - noter les actions'!I440,'Changer les paramètres'!$J$11:$K$15,2,FALSE),"")</f>
        <v/>
      </c>
      <c r="H439" s="3" t="str">
        <f>IFERROR(VLOOKUP('Etape 2 - noter les actions'!J440,'Changer les paramètres'!$L$11:$M$15,2,FALSE),"")</f>
        <v/>
      </c>
      <c r="I439" s="5">
        <f>IFERROR(C439*'Changer les paramètres'!$D$18+D439*'Changer les paramètres'!$D$19+E439*'Changer les paramètres'!$D$20+F439*'Changer les paramètres'!$D$21+G439*'Changer les paramètres'!$D$22+H439*'Changer les paramètres'!$D$23,0)</f>
        <v>0</v>
      </c>
      <c r="J439" s="6" t="str">
        <f>IF('Etape 2 - noter les actions'!M440="","",IF('Etape 2 - noter les actions'!M440="POSITIF",1,IF('Etape 2 - noter les actions'!M440="NEGATIF",-1,0)))</f>
        <v/>
      </c>
      <c r="K439" s="6" t="str">
        <f>IF('Etape 2 - noter les actions'!N440="","",IF('Etape 2 - noter les actions'!N440="POSITIF",1,IF('Etape 2 - noter les actions'!N440="NEGATIF",-1,0)))</f>
        <v/>
      </c>
      <c r="L439" s="6" t="str">
        <f>IF('Etape 2 - noter les actions'!O440="","",IF('Etape 2 - noter les actions'!O440="POSITIF",1,IF('Etape 2 - noter les actions'!O440="NEGATIF",-1,0)))</f>
        <v/>
      </c>
      <c r="M439" s="6" t="str">
        <f>IF('Etape 2 - noter les actions'!P440="","",IF('Etape 2 - noter les actions'!P440="POSITIF",1,IF('Etape 2 - noter les actions'!P440="NEGATIF",-1,0)))</f>
        <v/>
      </c>
      <c r="N439" s="6" t="str">
        <f>IF('Etape 2 - noter les actions'!Q440="","",IF('Etape 2 - noter les actions'!Q440="POSITIF",1,IF('Etape 2 - noter les actions'!Q440="NEGATIF",-1,0)))</f>
        <v/>
      </c>
      <c r="O439" s="6" t="str">
        <f>IF('Etape 2 - noter les actions'!R440="","",IF('Etape 2 - noter les actions'!R440="POSITIF",1,IF('Etape 2 - noter les actions'!R440="NEGATIF",-1,0)))</f>
        <v/>
      </c>
      <c r="P439" s="6" t="str">
        <f>IF('Etape 2 - noter les actions'!S440="","",IF('Etape 2 - noter les actions'!S440="POSITIF",1,IF('Etape 2 - noter les actions'!S440="NEGATIF",-1,0)))</f>
        <v/>
      </c>
      <c r="Q439" s="6">
        <f t="shared" si="7"/>
        <v>0</v>
      </c>
    </row>
  </sheetData>
  <sheetProtection algorithmName="SHA-512" hashValue="DMALVE9m6HeQ+A9Ar3ElL8OfjM64tYT+kBMXS2BUSMu2+Es3LcclZBX650s0mpwFpotQPWzLVzDtBi3jTzHdKQ==" saltValue="fJqI8A8id9gvz1vFPflWTg==" spinCount="100000" sheet="1" objects="1" scenarios="1"/>
  <customSheetViews>
    <customSheetView guid="{86F231A6-8872-4CDC-8E71-A78D3F0CBB5C}" state="hidden" topLeftCell="L1">
      <selection activeCell="L18" sqref="L18"/>
      <pageMargins left="0.7" right="0.7" top="0.75" bottom="0.75" header="0.3" footer="0.3"/>
    </customSheetView>
    <customSheetView guid="{961DC6EA-2411-498A-8FA8-AEC4F67D22EB}" state="hidden" topLeftCell="L1">
      <selection activeCell="L18" sqref="L18"/>
      <pageMargins left="0.7" right="0.7" top="0.75" bottom="0.75" header="0.3" footer="0.3"/>
    </customSheetView>
  </customSheetView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T100"/>
  <sheetViews>
    <sheetView zoomScaleNormal="100" workbookViewId="0">
      <selection activeCell="U22" sqref="U22"/>
    </sheetView>
  </sheetViews>
  <sheetFormatPr baseColWidth="10" defaultColWidth="11.42578125" defaultRowHeight="15" x14ac:dyDescent="0.25"/>
  <cols>
    <col min="1" max="1" width="28.5703125" style="41" customWidth="1"/>
    <col min="2" max="2" width="13" style="42" customWidth="1"/>
    <col min="3" max="3" width="14.42578125" style="40" customWidth="1"/>
    <col min="4" max="4" width="16.85546875" style="40" customWidth="1"/>
    <col min="5" max="5" width="14.28515625" style="40" customWidth="1"/>
    <col min="6" max="6" width="17.7109375" style="40" customWidth="1"/>
    <col min="7" max="7" width="2.85546875" style="40" customWidth="1"/>
    <col min="8" max="13" width="15.85546875" style="40" customWidth="1"/>
    <col min="14" max="20" width="17.7109375" style="40" customWidth="1"/>
    <col min="21" max="16384" width="11.42578125" style="162"/>
  </cols>
  <sheetData>
    <row r="1" spans="1:20" ht="36" customHeight="1" thickBot="1" x14ac:dyDescent="0.3">
      <c r="A1" s="40"/>
      <c r="C1" s="219" t="s">
        <v>189</v>
      </c>
      <c r="D1" s="220"/>
      <c r="E1" s="219" t="s">
        <v>190</v>
      </c>
      <c r="F1" s="220"/>
      <c r="H1" s="227" t="s">
        <v>218</v>
      </c>
      <c r="I1" s="228"/>
      <c r="J1" s="228"/>
      <c r="K1" s="228"/>
      <c r="L1" s="228"/>
      <c r="M1" s="229"/>
      <c r="N1" s="227" t="s">
        <v>219</v>
      </c>
      <c r="O1" s="228"/>
      <c r="P1" s="228"/>
      <c r="Q1" s="228"/>
      <c r="R1" s="228"/>
      <c r="S1" s="228"/>
      <c r="T1" s="229"/>
    </row>
    <row r="2" spans="1:20" ht="78.75" customHeight="1" thickBot="1" x14ac:dyDescent="0.3">
      <c r="A2" s="56" t="s">
        <v>79</v>
      </c>
      <c r="B2" s="139" t="s">
        <v>58</v>
      </c>
      <c r="C2" s="140" t="s">
        <v>216</v>
      </c>
      <c r="D2" s="141" t="s">
        <v>97</v>
      </c>
      <c r="E2" s="140" t="s">
        <v>216</v>
      </c>
      <c r="F2" s="141" t="s">
        <v>97</v>
      </c>
      <c r="H2" s="134" t="s">
        <v>89</v>
      </c>
      <c r="I2" s="135" t="s">
        <v>18</v>
      </c>
      <c r="J2" s="135" t="s">
        <v>83</v>
      </c>
      <c r="K2" s="135" t="s">
        <v>20</v>
      </c>
      <c r="L2" s="135" t="s">
        <v>21</v>
      </c>
      <c r="M2" s="136" t="s">
        <v>22</v>
      </c>
      <c r="N2" s="137" t="s">
        <v>65</v>
      </c>
      <c r="O2" s="7" t="s">
        <v>66</v>
      </c>
      <c r="P2" s="7" t="s">
        <v>67</v>
      </c>
      <c r="Q2" s="7" t="s">
        <v>68</v>
      </c>
      <c r="R2" s="7" t="s">
        <v>69</v>
      </c>
      <c r="S2" s="7" t="s">
        <v>70</v>
      </c>
      <c r="T2" s="138" t="s">
        <v>71</v>
      </c>
    </row>
    <row r="3" spans="1:20" ht="20.25" customHeight="1" thickBot="1" x14ac:dyDescent="0.3">
      <c r="A3" s="151" t="s">
        <v>217</v>
      </c>
      <c r="B3" s="145">
        <f>SUM(B4:B50)</f>
        <v>10</v>
      </c>
      <c r="C3" s="145">
        <f>SUM(C4:C50)</f>
        <v>31.2</v>
      </c>
      <c r="D3" s="146">
        <f>AVERAGE(D4:D50)</f>
        <v>3.12</v>
      </c>
      <c r="E3" s="145">
        <f>SUM(E4:E50)</f>
        <v>3</v>
      </c>
      <c r="F3" s="146">
        <f>AVERAGE(F4:F50)</f>
        <v>0.3</v>
      </c>
      <c r="G3" s="147"/>
      <c r="H3" s="148">
        <f>AVERAGE(H4:H50)</f>
        <v>0.52</v>
      </c>
      <c r="I3" s="149">
        <f t="shared" ref="I3:M3" si="0">AVERAGE(I4:I50)</f>
        <v>0.52</v>
      </c>
      <c r="J3" s="149">
        <f t="shared" si="0"/>
        <v>0.52</v>
      </c>
      <c r="K3" s="149">
        <f t="shared" si="0"/>
        <v>0.52</v>
      </c>
      <c r="L3" s="149">
        <f t="shared" si="0"/>
        <v>0.52</v>
      </c>
      <c r="M3" s="150">
        <f t="shared" si="0"/>
        <v>0.52</v>
      </c>
      <c r="N3" s="148">
        <f>SUM(N4:N50)</f>
        <v>-1</v>
      </c>
      <c r="O3" s="149">
        <f t="shared" ref="O3:T3" si="1">SUM(O4:O50)</f>
        <v>1</v>
      </c>
      <c r="P3" s="149">
        <f t="shared" si="1"/>
        <v>-1</v>
      </c>
      <c r="Q3" s="149">
        <f t="shared" si="1"/>
        <v>1</v>
      </c>
      <c r="R3" s="149">
        <f t="shared" si="1"/>
        <v>2</v>
      </c>
      <c r="S3" s="149">
        <f t="shared" si="1"/>
        <v>1</v>
      </c>
      <c r="T3" s="150">
        <f t="shared" si="1"/>
        <v>0</v>
      </c>
    </row>
    <row r="4" spans="1:20" x14ac:dyDescent="0.25">
      <c r="A4" s="55" t="str">
        <f>IF('Etape 1 - projet de territoire'!B9="","",'Etape 1 - projet de territoire'!B9)</f>
        <v>Objectif 1</v>
      </c>
      <c r="B4" s="54">
        <f>IF(A4="","",COUNTIF('Back office - note par action'!B:B,A4))</f>
        <v>2</v>
      </c>
      <c r="C4" s="51">
        <f>IF(B4="","",SUMIF('Back office - note par action'!$B:$B,'Back office - note par objectif'!A4,'Back office - note par action'!$I:$I))</f>
        <v>12</v>
      </c>
      <c r="D4" s="53">
        <f>IFERROR(C4/B4,"")</f>
        <v>6</v>
      </c>
      <c r="E4" s="43">
        <f>IF(B4="","",SUMIF('Back office - note par action'!$B:$B,'Back office - note par objectif'!A4,'Back office - note par action'!$Q:$Q))</f>
        <v>11</v>
      </c>
      <c r="F4" s="52">
        <f t="shared" ref="F4:F38" si="2">IFERROR(E4/B4,"")</f>
        <v>5.5</v>
      </c>
      <c r="H4" s="51">
        <f>IFERROR(IF($B4="","",AVERAGEIF('Back office - note par action'!$B:$B,'Back office - note par objectif'!$A4,'Back office - note par action'!C:C)),"")</f>
        <v>1</v>
      </c>
      <c r="I4" s="43">
        <f>IFERROR(IF($B4="","",AVERAGEIF('Back office - note par action'!$B:$B,'Back office - note par objectif'!$A4,'Back office - note par action'!D:D)),"")</f>
        <v>1</v>
      </c>
      <c r="J4" s="43">
        <f>IFERROR(IF($B4="","",AVERAGEIF('Back office - note par action'!$B:$B,'Back office - note par objectif'!$A4,'Back office - note par action'!E:E)),"")</f>
        <v>1</v>
      </c>
      <c r="K4" s="43">
        <f>IFERROR(IF($B4="","",AVERAGEIF('Back office - note par action'!$B:$B,'Back office - note par objectif'!$A4,'Back office - note par action'!F:F)),"")</f>
        <v>1</v>
      </c>
      <c r="L4" s="43">
        <f>IFERROR(IF($B4="","",AVERAGEIF('Back office - note par action'!$B:$B,'Back office - note par objectif'!$A4,'Back office - note par action'!G:G)),"")</f>
        <v>1</v>
      </c>
      <c r="M4" s="43">
        <f>IFERROR(IF($B4="","",AVERAGEIF('Back office - note par action'!$B:$B,'Back office - note par objectif'!$A4,'Back office - note par action'!H:H)),"")</f>
        <v>1</v>
      </c>
      <c r="N4" s="142">
        <f>IFERROR(IF($B4="","",SUMIF('Back office - note par action'!$B:$B,'Back office - note par objectif'!$A4,'Back office - note par action'!J:J)),"")</f>
        <v>1</v>
      </c>
      <c r="O4" s="143">
        <f>IFERROR(IF($B4="","",SUMIF('Back office - note par action'!$B:$B,'Back office - note par objectif'!$A4,'Back office - note par action'!K:K)),"")</f>
        <v>2</v>
      </c>
      <c r="P4" s="143">
        <f>IFERROR(IF($B4="","",SUMIF('Back office - note par action'!$B:$B,'Back office - note par objectif'!$A4,'Back office - note par action'!L:L)),"")</f>
        <v>1</v>
      </c>
      <c r="Q4" s="143">
        <f>IFERROR(IF($B4="","",SUMIF('Back office - note par action'!$B:$B,'Back office - note par objectif'!$A4,'Back office - note par action'!M:M)),"")</f>
        <v>1</v>
      </c>
      <c r="R4" s="143">
        <f>IFERROR(IF($B4="","",SUMIF('Back office - note par action'!$B:$B,'Back office - note par objectif'!$A4,'Back office - note par action'!N:N)),"")</f>
        <v>2</v>
      </c>
      <c r="S4" s="143">
        <f>IFERROR(IF($B4="","",SUMIF('Back office - note par action'!$B:$B,'Back office - note par objectif'!$A4,'Back office - note par action'!O:O)),"")</f>
        <v>2</v>
      </c>
      <c r="T4" s="144">
        <f>IFERROR(IF($B4="","",SUMIF('Back office - note par action'!$B:$B,'Back office - note par objectif'!$A4,'Back office - note par action'!P:P)),"")</f>
        <v>2</v>
      </c>
    </row>
    <row r="5" spans="1:20" x14ac:dyDescent="0.25">
      <c r="A5" s="55" t="str">
        <f>IF('Etape 1 - projet de territoire'!B10="","",'Etape 1 - projet de territoire'!B10)</f>
        <v>Objectif 2</v>
      </c>
      <c r="B5" s="54">
        <f>IF(A5="","",COUNTIF('Back office - note par action'!B:B,A5))</f>
        <v>2</v>
      </c>
      <c r="C5" s="51">
        <f>IF(B5="","",SUMIF('Back office - note par action'!$B:$B,'Back office - note par objectif'!A5,'Back office - note par action'!$I:$I))</f>
        <v>9.6</v>
      </c>
      <c r="D5" s="53">
        <f t="shared" ref="D5:D38" si="3">IFERROR(C5/B5,"")</f>
        <v>4.8</v>
      </c>
      <c r="E5" s="43">
        <f>IF(B5="","",SUMIF('Back office - note par action'!$B:$B,'Back office - note par objectif'!A5,'Back office - note par action'!$Q:$Q))</f>
        <v>-3</v>
      </c>
      <c r="F5" s="52">
        <f t="shared" si="2"/>
        <v>-1.5</v>
      </c>
      <c r="H5" s="51">
        <f>IFERROR(IF($B5="","",AVERAGEIF('Back office - note par action'!$B:$B,'Back office - note par objectif'!$A5,'Back office - note par action'!C:C)),"")</f>
        <v>0.8</v>
      </c>
      <c r="I5" s="43">
        <f>IFERROR(IF($B5="","",AVERAGEIF('Back office - note par action'!$B:$B,'Back office - note par objectif'!$A5,'Back office - note par action'!D:D)),"")</f>
        <v>0.8</v>
      </c>
      <c r="J5" s="43">
        <f>IFERROR(IF($B5="","",AVERAGEIF('Back office - note par action'!$B:$B,'Back office - note par objectif'!$A5,'Back office - note par action'!E:E)),"")</f>
        <v>0.8</v>
      </c>
      <c r="K5" s="43">
        <f>IFERROR(IF($B5="","",AVERAGEIF('Back office - note par action'!$B:$B,'Back office - note par objectif'!$A5,'Back office - note par action'!F:F)),"")</f>
        <v>0.8</v>
      </c>
      <c r="L5" s="43">
        <f>IFERROR(IF($B5="","",AVERAGEIF('Back office - note par action'!$B:$B,'Back office - note par objectif'!$A5,'Back office - note par action'!G:G)),"")</f>
        <v>0.8</v>
      </c>
      <c r="M5" s="43">
        <f>IFERROR(IF($B5="","",AVERAGEIF('Back office - note par action'!$B:$B,'Back office - note par objectif'!$A5,'Back office - note par action'!H:H)),"")</f>
        <v>0.8</v>
      </c>
      <c r="N5" s="51">
        <f>IFERROR(IF($B5="","",SUMIF('Back office - note par action'!$B:$B,'Back office - note par objectif'!$A5,'Back office - note par action'!J:J)),"")</f>
        <v>0</v>
      </c>
      <c r="O5" s="43">
        <f>IFERROR(IF($B5="","",SUMIF('Back office - note par action'!$B:$B,'Back office - note par objectif'!$A5,'Back office - note par action'!K:K)),"")</f>
        <v>-1</v>
      </c>
      <c r="P5" s="43">
        <f>IFERROR(IF($B5="","",SUMIF('Back office - note par action'!$B:$B,'Back office - note par objectif'!$A5,'Back office - note par action'!L:L)),"")</f>
        <v>0</v>
      </c>
      <c r="Q5" s="43">
        <f>IFERROR(IF($B5="","",SUMIF('Back office - note par action'!$B:$B,'Back office - note par objectif'!$A5,'Back office - note par action'!M:M)),"")</f>
        <v>1</v>
      </c>
      <c r="R5" s="43">
        <f>IFERROR(IF($B5="","",SUMIF('Back office - note par action'!$B:$B,'Back office - note par objectif'!$A5,'Back office - note par action'!N:N)),"")</f>
        <v>-1</v>
      </c>
      <c r="S5" s="43">
        <f>IFERROR(IF($B5="","",SUMIF('Back office - note par action'!$B:$B,'Back office - note par objectif'!$A5,'Back office - note par action'!O:O)),"")</f>
        <v>-1</v>
      </c>
      <c r="T5" s="53">
        <f>IFERROR(IF($B5="","",SUMIF('Back office - note par action'!$B:$B,'Back office - note par objectif'!$A5,'Back office - note par action'!P:P)),"")</f>
        <v>-1</v>
      </c>
    </row>
    <row r="6" spans="1:20" x14ac:dyDescent="0.25">
      <c r="A6" s="55" t="str">
        <f>IF('Etape 1 - projet de territoire'!B11="","",'Etape 1 - projet de territoire'!B11)</f>
        <v>Objectif 3</v>
      </c>
      <c r="B6" s="54">
        <f>IF(A6="","",COUNTIF('Back office - note par action'!B:B,A6))</f>
        <v>2</v>
      </c>
      <c r="C6" s="51">
        <f>IF(B6="","",SUMIF('Back office - note par action'!$B:$B,'Back office - note par objectif'!A6,'Back office - note par action'!$I:$I))</f>
        <v>6</v>
      </c>
      <c r="D6" s="53">
        <f t="shared" si="3"/>
        <v>3</v>
      </c>
      <c r="E6" s="43">
        <f>IF(B6="","",SUMIF('Back office - note par action'!$B:$B,'Back office - note par objectif'!A6,'Back office - note par action'!$Q:$Q))</f>
        <v>2</v>
      </c>
      <c r="F6" s="52">
        <f t="shared" si="2"/>
        <v>1</v>
      </c>
      <c r="H6" s="51">
        <f>IFERROR(IF($B6="","",AVERAGEIF('Back office - note par action'!$B:$B,'Back office - note par objectif'!$A6,'Back office - note par action'!C:C)),"")</f>
        <v>0.5</v>
      </c>
      <c r="I6" s="43">
        <f>IFERROR(IF($B6="","",AVERAGEIF('Back office - note par action'!$B:$B,'Back office - note par objectif'!$A6,'Back office - note par action'!D:D)),"")</f>
        <v>0.5</v>
      </c>
      <c r="J6" s="43">
        <f>IFERROR(IF($B6="","",AVERAGEIF('Back office - note par action'!$B:$B,'Back office - note par objectif'!$A6,'Back office - note par action'!E:E)),"")</f>
        <v>0.5</v>
      </c>
      <c r="K6" s="43">
        <f>IFERROR(IF($B6="","",AVERAGEIF('Back office - note par action'!$B:$B,'Back office - note par objectif'!$A6,'Back office - note par action'!F:F)),"")</f>
        <v>0.5</v>
      </c>
      <c r="L6" s="43">
        <f>IFERROR(IF($B6="","",AVERAGEIF('Back office - note par action'!$B:$B,'Back office - note par objectif'!$A6,'Back office - note par action'!G:G)),"")</f>
        <v>0.5</v>
      </c>
      <c r="M6" s="43">
        <f>IFERROR(IF($B6="","",AVERAGEIF('Back office - note par action'!$B:$B,'Back office - note par objectif'!$A6,'Back office - note par action'!H:H)),"")</f>
        <v>0.5</v>
      </c>
      <c r="N6" s="51">
        <f>IFERROR(IF($B6="","",SUMIF('Back office - note par action'!$B:$B,'Back office - note par objectif'!$A6,'Back office - note par action'!J:J)),"")</f>
        <v>-1</v>
      </c>
      <c r="O6" s="43">
        <f>IFERROR(IF($B6="","",SUMIF('Back office - note par action'!$B:$B,'Back office - note par objectif'!$A6,'Back office - note par action'!K:K)),"")</f>
        <v>1</v>
      </c>
      <c r="P6" s="43">
        <f>IFERROR(IF($B6="","",SUMIF('Back office - note par action'!$B:$B,'Back office - note par objectif'!$A6,'Back office - note par action'!L:L)),"")</f>
        <v>-1</v>
      </c>
      <c r="Q6" s="43">
        <f>IFERROR(IF($B6="","",SUMIF('Back office - note par action'!$B:$B,'Back office - note par objectif'!$A6,'Back office - note par action'!M:M)),"")</f>
        <v>0</v>
      </c>
      <c r="R6" s="43">
        <f>IFERROR(IF($B6="","",SUMIF('Back office - note par action'!$B:$B,'Back office - note par objectif'!$A6,'Back office - note par action'!N:N)),"")</f>
        <v>2</v>
      </c>
      <c r="S6" s="43">
        <f>IFERROR(IF($B6="","",SUMIF('Back office - note par action'!$B:$B,'Back office - note par objectif'!$A6,'Back office - note par action'!O:O)),"")</f>
        <v>1</v>
      </c>
      <c r="T6" s="53">
        <f>IFERROR(IF($B6="","",SUMIF('Back office - note par action'!$B:$B,'Back office - note par objectif'!$A6,'Back office - note par action'!P:P)),"")</f>
        <v>0</v>
      </c>
    </row>
    <row r="7" spans="1:20" ht="30" customHeight="1" x14ac:dyDescent="0.25">
      <c r="A7" s="55" t="str">
        <f>IF('Etape 1 - projet de territoire'!B12="","",'Etape 1 - projet de territoire'!B12)</f>
        <v>Objectif 4</v>
      </c>
      <c r="B7" s="54">
        <f>IF(A7="","",COUNTIF('Back office - note par action'!B:B,A7))</f>
        <v>2</v>
      </c>
      <c r="C7" s="51">
        <f>IF(B7="","",SUMIF('Back office - note par action'!$B:$B,'Back office - note par objectif'!A7,'Back office - note par action'!$I:$I))</f>
        <v>2.4</v>
      </c>
      <c r="D7" s="53">
        <f t="shared" si="3"/>
        <v>1.2</v>
      </c>
      <c r="E7" s="43">
        <f>IF(B7="","",SUMIF('Back office - note par action'!$B:$B,'Back office - note par objectif'!A7,'Back office - note par action'!$Q:$Q))</f>
        <v>-1</v>
      </c>
      <c r="F7" s="52">
        <f t="shared" si="2"/>
        <v>-0.5</v>
      </c>
      <c r="H7" s="51">
        <f>IFERROR(IF($B7="","",AVERAGEIF('Back office - note par action'!$B:$B,'Back office - note par objectif'!$A7,'Back office - note par action'!C:C)),"")</f>
        <v>0.2</v>
      </c>
      <c r="I7" s="43">
        <f>IFERROR(IF($B7="","",AVERAGEIF('Back office - note par action'!$B:$B,'Back office - note par objectif'!$A7,'Back office - note par action'!D:D)),"")</f>
        <v>0.2</v>
      </c>
      <c r="J7" s="43">
        <f>IFERROR(IF($B7="","",AVERAGEIF('Back office - note par action'!$B:$B,'Back office - note par objectif'!$A7,'Back office - note par action'!E:E)),"")</f>
        <v>0.2</v>
      </c>
      <c r="K7" s="43">
        <f>IFERROR(IF($B7="","",AVERAGEIF('Back office - note par action'!$B:$B,'Back office - note par objectif'!$A7,'Back office - note par action'!F:F)),"")</f>
        <v>0.2</v>
      </c>
      <c r="L7" s="43">
        <f>IFERROR(IF($B7="","",AVERAGEIF('Back office - note par action'!$B:$B,'Back office - note par objectif'!$A7,'Back office - note par action'!G:G)),"")</f>
        <v>0.2</v>
      </c>
      <c r="M7" s="43">
        <f>IFERROR(IF($B7="","",AVERAGEIF('Back office - note par action'!$B:$B,'Back office - note par objectif'!$A7,'Back office - note par action'!H:H)),"")</f>
        <v>0.2</v>
      </c>
      <c r="N7" s="51">
        <f>IFERROR(IF($B7="","",SUMIF('Back office - note par action'!$B:$B,'Back office - note par objectif'!$A7,'Back office - note par action'!J:J)),"")</f>
        <v>1</v>
      </c>
      <c r="O7" s="43">
        <f>IFERROR(IF($B7="","",SUMIF('Back office - note par action'!$B:$B,'Back office - note par objectif'!$A7,'Back office - note par action'!K:K)),"")</f>
        <v>1</v>
      </c>
      <c r="P7" s="43">
        <f>IFERROR(IF($B7="","",SUMIF('Back office - note par action'!$B:$B,'Back office - note par objectif'!$A7,'Back office - note par action'!L:L)),"")</f>
        <v>1</v>
      </c>
      <c r="Q7" s="43">
        <f>IFERROR(IF($B7="","",SUMIF('Back office - note par action'!$B:$B,'Back office - note par objectif'!$A7,'Back office - note par action'!M:M)),"")</f>
        <v>-1</v>
      </c>
      <c r="R7" s="43">
        <f>IFERROR(IF($B7="","",SUMIF('Back office - note par action'!$B:$B,'Back office - note par objectif'!$A7,'Back office - note par action'!N:N)),"")</f>
        <v>-1</v>
      </c>
      <c r="S7" s="43">
        <f>IFERROR(IF($B7="","",SUMIF('Back office - note par action'!$B:$B,'Back office - note par objectif'!$A7,'Back office - note par action'!O:O)),"")</f>
        <v>-1</v>
      </c>
      <c r="T7" s="53">
        <f>IFERROR(IF($B7="","",SUMIF('Back office - note par action'!$B:$B,'Back office - note par objectif'!$A7,'Back office - note par action'!P:P)),"")</f>
        <v>-1</v>
      </c>
    </row>
    <row r="8" spans="1:20" x14ac:dyDescent="0.25">
      <c r="A8" s="55" t="str">
        <f>IF('Etape 1 - projet de territoire'!B13="","",'Etape 1 - projet de territoire'!B13)</f>
        <v>Objectif 5</v>
      </c>
      <c r="B8" s="54">
        <f>IF(A8="","",COUNTIF('Back office - note par action'!B:B,A8))</f>
        <v>2</v>
      </c>
      <c r="C8" s="51">
        <f>IF(B8="","",SUMIF('Back office - note par action'!$B:$B,'Back office - note par objectif'!A8,'Back office - note par action'!$I:$I))</f>
        <v>1.2</v>
      </c>
      <c r="D8" s="53">
        <f t="shared" si="3"/>
        <v>0.6</v>
      </c>
      <c r="E8" s="43">
        <f>IF(B8="","",SUMIF('Back office - note par action'!$B:$B,'Back office - note par objectif'!A8,'Back office - note par action'!$Q:$Q))</f>
        <v>-6</v>
      </c>
      <c r="F8" s="52">
        <f t="shared" si="2"/>
        <v>-3</v>
      </c>
      <c r="H8" s="51">
        <f>IFERROR(IF($B8="","",AVERAGEIF('Back office - note par action'!$B:$B,'Back office - note par objectif'!$A8,'Back office - note par action'!C:C)),"")</f>
        <v>0.1</v>
      </c>
      <c r="I8" s="43">
        <f>IFERROR(IF($B8="","",AVERAGEIF('Back office - note par action'!$B:$B,'Back office - note par objectif'!$A8,'Back office - note par action'!D:D)),"")</f>
        <v>0.1</v>
      </c>
      <c r="J8" s="43">
        <f>IFERROR(IF($B8="","",AVERAGEIF('Back office - note par action'!$B:$B,'Back office - note par objectif'!$A8,'Back office - note par action'!E:E)),"")</f>
        <v>0.1</v>
      </c>
      <c r="K8" s="43">
        <f>IFERROR(IF($B8="","",AVERAGEIF('Back office - note par action'!$B:$B,'Back office - note par objectif'!$A8,'Back office - note par action'!F:F)),"")</f>
        <v>0.1</v>
      </c>
      <c r="L8" s="43">
        <f>IFERROR(IF($B8="","",AVERAGEIF('Back office - note par action'!$B:$B,'Back office - note par objectif'!$A8,'Back office - note par action'!G:G)),"")</f>
        <v>0.1</v>
      </c>
      <c r="M8" s="43">
        <f>IFERROR(IF($B8="","",AVERAGEIF('Back office - note par action'!$B:$B,'Back office - note par objectif'!$A8,'Back office - note par action'!H:H)),"")</f>
        <v>0.1</v>
      </c>
      <c r="N8" s="51">
        <f>IFERROR(IF($B8="","",SUMIF('Back office - note par action'!$B:$B,'Back office - note par objectif'!$A8,'Back office - note par action'!J:J)),"")</f>
        <v>-2</v>
      </c>
      <c r="O8" s="43">
        <f>IFERROR(IF($B8="","",SUMIF('Back office - note par action'!$B:$B,'Back office - note par objectif'!$A8,'Back office - note par action'!K:K)),"")</f>
        <v>-2</v>
      </c>
      <c r="P8" s="43">
        <f>IFERROR(IF($B8="","",SUMIF('Back office - note par action'!$B:$B,'Back office - note par objectif'!$A8,'Back office - note par action'!L:L)),"")</f>
        <v>-2</v>
      </c>
      <c r="Q8" s="43">
        <f>IFERROR(IF($B8="","",SUMIF('Back office - note par action'!$B:$B,'Back office - note par objectif'!$A8,'Back office - note par action'!M:M)),"")</f>
        <v>0</v>
      </c>
      <c r="R8" s="43">
        <f>IFERROR(IF($B8="","",SUMIF('Back office - note par action'!$B:$B,'Back office - note par objectif'!$A8,'Back office - note par action'!N:N)),"")</f>
        <v>0</v>
      </c>
      <c r="S8" s="43">
        <f>IFERROR(IF($B8="","",SUMIF('Back office - note par action'!$B:$B,'Back office - note par objectif'!$A8,'Back office - note par action'!O:O)),"")</f>
        <v>0</v>
      </c>
      <c r="T8" s="53">
        <f>IFERROR(IF($B8="","",SUMIF('Back office - note par action'!$B:$B,'Back office - note par objectif'!$A8,'Back office - note par action'!P:P)),"")</f>
        <v>0</v>
      </c>
    </row>
    <row r="9" spans="1:20" x14ac:dyDescent="0.25">
      <c r="A9" s="55" t="str">
        <f>IF('Etape 1 - projet de territoire'!B14="","",'Etape 1 - projet de territoire'!B14)</f>
        <v>Objectif 6</v>
      </c>
      <c r="B9" s="54">
        <f>IF(A9="","",COUNTIF('Back office - note par action'!B:B,A9))</f>
        <v>0</v>
      </c>
      <c r="C9" s="51">
        <f>IF(B9="","",SUMIF('Back office - note par action'!$B:$B,'Back office - note par objectif'!A9,'Back office - note par action'!$I:$I))</f>
        <v>0</v>
      </c>
      <c r="D9" s="53" t="str">
        <f t="shared" si="3"/>
        <v/>
      </c>
      <c r="E9" s="43">
        <f>IF(B9="","",SUMIF('Back office - note par action'!$B:$B,'Back office - note par objectif'!A9,'Back office - note par action'!$Q:$Q))</f>
        <v>0</v>
      </c>
      <c r="F9" s="52" t="str">
        <f t="shared" si="2"/>
        <v/>
      </c>
      <c r="H9" s="51" t="str">
        <f>IFERROR(IF($B9="","",AVERAGEIF('Back office - note par action'!$B:$B,'Back office - note par objectif'!$A9,'Back office - note par action'!C:C)),"")</f>
        <v/>
      </c>
      <c r="I9" s="43" t="str">
        <f>IFERROR(IF($B9="","",AVERAGEIF('Back office - note par action'!$B:$B,'Back office - note par objectif'!$A9,'Back office - note par action'!D:D)),"")</f>
        <v/>
      </c>
      <c r="J9" s="43" t="str">
        <f>IFERROR(IF($B9="","",AVERAGEIF('Back office - note par action'!$B:$B,'Back office - note par objectif'!$A9,'Back office - note par action'!E:E)),"")</f>
        <v/>
      </c>
      <c r="K9" s="43" t="str">
        <f>IFERROR(IF($B9="","",AVERAGEIF('Back office - note par action'!$B:$B,'Back office - note par objectif'!$A9,'Back office - note par action'!F:F)),"")</f>
        <v/>
      </c>
      <c r="L9" s="43" t="str">
        <f>IFERROR(IF($B9="","",AVERAGEIF('Back office - note par action'!$B:$B,'Back office - note par objectif'!$A9,'Back office - note par action'!G:G)),"")</f>
        <v/>
      </c>
      <c r="M9" s="43" t="str">
        <f>IFERROR(IF($B9="","",AVERAGEIF('Back office - note par action'!$B:$B,'Back office - note par objectif'!$A9,'Back office - note par action'!H:H)),"")</f>
        <v/>
      </c>
      <c r="N9" s="51" t="str">
        <f>IFERROR(IF($B9="","",AVERAGEIF('Back office - note par action'!$B:$B,'Back office - note par objectif'!$A9,'Back office - note par action'!J:J)),"")</f>
        <v/>
      </c>
      <c r="O9" s="43" t="str">
        <f>IFERROR(IF($B9="","",AVERAGEIF('Back office - note par action'!$B:$B,'Back office - note par objectif'!$A9,'Back office - note par action'!K:K)),"")</f>
        <v/>
      </c>
      <c r="P9" s="43" t="str">
        <f>IFERROR(IF($B9="","",AVERAGEIF('Back office - note par action'!$B:$B,'Back office - note par objectif'!$A9,'Back office - note par action'!L:L)),"")</f>
        <v/>
      </c>
      <c r="Q9" s="43" t="str">
        <f>IFERROR(IF($B9="","",AVERAGEIF('Back office - note par action'!$B:$B,'Back office - note par objectif'!$A9,'Back office - note par action'!M:M)),"")</f>
        <v/>
      </c>
      <c r="R9" s="43" t="str">
        <f>IFERROR(IF($B9="","",AVERAGEIF('Back office - note par action'!$B:$B,'Back office - note par objectif'!$A9,'Back office - note par action'!N:N)),"")</f>
        <v/>
      </c>
      <c r="S9" s="43" t="str">
        <f>IFERROR(IF($B9="","",AVERAGEIF('Back office - note par action'!$B:$B,'Back office - note par objectif'!$A9,'Back office - note par action'!O:O)),"")</f>
        <v/>
      </c>
      <c r="T9" s="53" t="str">
        <f>IFERROR(IF($B9="","",AVERAGEIF('Back office - note par action'!$B:$B,'Back office - note par objectif'!$A9,'Back office - note par action'!P:P)),"")</f>
        <v/>
      </c>
    </row>
    <row r="10" spans="1:20" x14ac:dyDescent="0.25">
      <c r="A10" s="55" t="str">
        <f>IF('Etape 1 - projet de territoire'!B15="","",'Etape 1 - projet de territoire'!B15)</f>
        <v>Objectif 7</v>
      </c>
      <c r="B10" s="54">
        <f>IF(A10="","",COUNTIF('Back office - note par action'!B:B,A10))</f>
        <v>0</v>
      </c>
      <c r="C10" s="51">
        <f>IF(B10="","",SUMIF('Back office - note par action'!$B:$B,'Back office - note par objectif'!A10,'Back office - note par action'!$I:$I))</f>
        <v>0</v>
      </c>
      <c r="D10" s="53" t="str">
        <f t="shared" si="3"/>
        <v/>
      </c>
      <c r="E10" s="43">
        <f>IF(B10="","",SUMIF('Back office - note par action'!$B:$B,'Back office - note par objectif'!A10,'Back office - note par action'!$Q:$Q))</f>
        <v>0</v>
      </c>
      <c r="F10" s="52" t="str">
        <f t="shared" si="2"/>
        <v/>
      </c>
      <c r="H10" s="51" t="str">
        <f>IFERROR(IF($B10="","",AVERAGEIF('Back office - note par action'!$B:$B,'Back office - note par objectif'!$A10,'Back office - note par action'!C:C)),"")</f>
        <v/>
      </c>
      <c r="I10" s="43" t="str">
        <f>IFERROR(IF($B10="","",AVERAGEIF('Back office - note par action'!$B:$B,'Back office - note par objectif'!$A10,'Back office - note par action'!D:D)),"")</f>
        <v/>
      </c>
      <c r="J10" s="43" t="str">
        <f>IFERROR(IF($B10="","",AVERAGEIF('Back office - note par action'!$B:$B,'Back office - note par objectif'!$A10,'Back office - note par action'!E:E)),"")</f>
        <v/>
      </c>
      <c r="K10" s="43" t="str">
        <f>IFERROR(IF($B10="","",AVERAGEIF('Back office - note par action'!$B:$B,'Back office - note par objectif'!$A10,'Back office - note par action'!F:F)),"")</f>
        <v/>
      </c>
      <c r="L10" s="43" t="str">
        <f>IFERROR(IF($B10="","",AVERAGEIF('Back office - note par action'!$B:$B,'Back office - note par objectif'!$A10,'Back office - note par action'!G:G)),"")</f>
        <v/>
      </c>
      <c r="M10" s="43" t="str">
        <f>IFERROR(IF($B10="","",AVERAGEIF('Back office - note par action'!$B:$B,'Back office - note par objectif'!$A10,'Back office - note par action'!H:H)),"")</f>
        <v/>
      </c>
      <c r="N10" s="51" t="str">
        <f>IFERROR(IF($B10="","",AVERAGEIF('Back office - note par action'!$B:$B,'Back office - note par objectif'!$A10,'Back office - note par action'!J:J)),"")</f>
        <v/>
      </c>
      <c r="O10" s="43" t="str">
        <f>IFERROR(IF($B10="","",AVERAGEIF('Back office - note par action'!$B:$B,'Back office - note par objectif'!$A10,'Back office - note par action'!K:K)),"")</f>
        <v/>
      </c>
      <c r="P10" s="43" t="str">
        <f>IFERROR(IF($B10="","",AVERAGEIF('Back office - note par action'!$B:$B,'Back office - note par objectif'!$A10,'Back office - note par action'!L:L)),"")</f>
        <v/>
      </c>
      <c r="Q10" s="43" t="str">
        <f>IFERROR(IF($B10="","",AVERAGEIF('Back office - note par action'!$B:$B,'Back office - note par objectif'!$A10,'Back office - note par action'!M:M)),"")</f>
        <v/>
      </c>
      <c r="R10" s="43" t="str">
        <f>IFERROR(IF($B10="","",AVERAGEIF('Back office - note par action'!$B:$B,'Back office - note par objectif'!$A10,'Back office - note par action'!N:N)),"")</f>
        <v/>
      </c>
      <c r="S10" s="43" t="str">
        <f>IFERROR(IF($B10="","",AVERAGEIF('Back office - note par action'!$B:$B,'Back office - note par objectif'!$A10,'Back office - note par action'!O:O)),"")</f>
        <v/>
      </c>
      <c r="T10" s="53" t="str">
        <f>IFERROR(IF($B10="","",AVERAGEIF('Back office - note par action'!$B:$B,'Back office - note par objectif'!$A10,'Back office - note par action'!P:P)),"")</f>
        <v/>
      </c>
    </row>
    <row r="11" spans="1:20" x14ac:dyDescent="0.25">
      <c r="A11" s="55" t="str">
        <f>IF('Etape 1 - projet de territoire'!B16="","",'Etape 1 - projet de territoire'!B16)</f>
        <v>Objectif 8</v>
      </c>
      <c r="B11" s="54">
        <f>IF(A11="","",COUNTIF('Back office - note par action'!B:B,A11))</f>
        <v>0</v>
      </c>
      <c r="C11" s="51">
        <f>IF(B11="","",SUMIF('Back office - note par action'!$B:$B,'Back office - note par objectif'!A11,'Back office - note par action'!$I:$I))</f>
        <v>0</v>
      </c>
      <c r="D11" s="53" t="str">
        <f t="shared" si="3"/>
        <v/>
      </c>
      <c r="E11" s="43">
        <f>IF(B11="","",SUMIF('Back office - note par action'!$B:$B,'Back office - note par objectif'!A11,'Back office - note par action'!$Q:$Q))</f>
        <v>0</v>
      </c>
      <c r="F11" s="52" t="str">
        <f t="shared" si="2"/>
        <v/>
      </c>
      <c r="H11" s="51" t="str">
        <f>IFERROR(IF($B11="","",AVERAGEIF('Back office - note par action'!$B:$B,'Back office - note par objectif'!$A11,'Back office - note par action'!C:C)),"")</f>
        <v/>
      </c>
      <c r="I11" s="43" t="str">
        <f>IFERROR(IF($B11="","",AVERAGEIF('Back office - note par action'!$B:$B,'Back office - note par objectif'!$A11,'Back office - note par action'!D:D)),"")</f>
        <v/>
      </c>
      <c r="J11" s="43" t="str">
        <f>IFERROR(IF($B11="","",AVERAGEIF('Back office - note par action'!$B:$B,'Back office - note par objectif'!$A11,'Back office - note par action'!E:E)),"")</f>
        <v/>
      </c>
      <c r="K11" s="43" t="str">
        <f>IFERROR(IF($B11="","",AVERAGEIF('Back office - note par action'!$B:$B,'Back office - note par objectif'!$A11,'Back office - note par action'!F:F)),"")</f>
        <v/>
      </c>
      <c r="L11" s="43" t="str">
        <f>IFERROR(IF($B11="","",AVERAGEIF('Back office - note par action'!$B:$B,'Back office - note par objectif'!$A11,'Back office - note par action'!G:G)),"")</f>
        <v/>
      </c>
      <c r="M11" s="43" t="str">
        <f>IFERROR(IF($B11="","",AVERAGEIF('Back office - note par action'!$B:$B,'Back office - note par objectif'!$A11,'Back office - note par action'!H:H)),"")</f>
        <v/>
      </c>
      <c r="N11" s="51" t="str">
        <f>IFERROR(IF($B11="","",AVERAGEIF('Back office - note par action'!$B:$B,'Back office - note par objectif'!$A11,'Back office - note par action'!J:J)),"")</f>
        <v/>
      </c>
      <c r="O11" s="43" t="str">
        <f>IFERROR(IF($B11="","",AVERAGEIF('Back office - note par action'!$B:$B,'Back office - note par objectif'!$A11,'Back office - note par action'!K:K)),"")</f>
        <v/>
      </c>
      <c r="P11" s="43" t="str">
        <f>IFERROR(IF($B11="","",AVERAGEIF('Back office - note par action'!$B:$B,'Back office - note par objectif'!$A11,'Back office - note par action'!L:L)),"")</f>
        <v/>
      </c>
      <c r="Q11" s="43" t="str">
        <f>IFERROR(IF($B11="","",AVERAGEIF('Back office - note par action'!$B:$B,'Back office - note par objectif'!$A11,'Back office - note par action'!M:M)),"")</f>
        <v/>
      </c>
      <c r="R11" s="43" t="str">
        <f>IFERROR(IF($B11="","",AVERAGEIF('Back office - note par action'!$B:$B,'Back office - note par objectif'!$A11,'Back office - note par action'!N:N)),"")</f>
        <v/>
      </c>
      <c r="S11" s="43" t="str">
        <f>IFERROR(IF($B11="","",AVERAGEIF('Back office - note par action'!$B:$B,'Back office - note par objectif'!$A11,'Back office - note par action'!O:O)),"")</f>
        <v/>
      </c>
      <c r="T11" s="53" t="str">
        <f>IFERROR(IF($B11="","",AVERAGEIF('Back office - note par action'!$B:$B,'Back office - note par objectif'!$A11,'Back office - note par action'!P:P)),"")</f>
        <v/>
      </c>
    </row>
    <row r="12" spans="1:20" x14ac:dyDescent="0.25">
      <c r="A12" s="55" t="str">
        <f>IF('Etape 1 - projet de territoire'!B17="","",'Etape 1 - projet de territoire'!B17)</f>
        <v>Objectif 9</v>
      </c>
      <c r="B12" s="54">
        <f>IF(A12="","",COUNTIF('Back office - note par action'!B:B,A12))</f>
        <v>0</v>
      </c>
      <c r="C12" s="51">
        <f>IF(B12="","",SUMIF('Back office - note par action'!$B:$B,'Back office - note par objectif'!A12,'Back office - note par action'!$I:$I))</f>
        <v>0</v>
      </c>
      <c r="D12" s="53" t="str">
        <f t="shared" si="3"/>
        <v/>
      </c>
      <c r="E12" s="43">
        <f>IF(B12="","",SUMIF('Back office - note par action'!$B:$B,'Back office - note par objectif'!A12,'Back office - note par action'!$Q:$Q))</f>
        <v>0</v>
      </c>
      <c r="F12" s="52" t="str">
        <f t="shared" si="2"/>
        <v/>
      </c>
      <c r="H12" s="51" t="str">
        <f>IFERROR(IF($B12="","",AVERAGEIF('Back office - note par action'!$B:$B,'Back office - note par objectif'!$A12,'Back office - note par action'!C:C)),"")</f>
        <v/>
      </c>
      <c r="I12" s="43" t="str">
        <f>IFERROR(IF($B12="","",AVERAGEIF('Back office - note par action'!$B:$B,'Back office - note par objectif'!$A12,'Back office - note par action'!D:D)),"")</f>
        <v/>
      </c>
      <c r="J12" s="43" t="str">
        <f>IFERROR(IF($B12="","",AVERAGEIF('Back office - note par action'!$B:$B,'Back office - note par objectif'!$A12,'Back office - note par action'!E:E)),"")</f>
        <v/>
      </c>
      <c r="K12" s="43" t="str">
        <f>IFERROR(IF($B12="","",AVERAGEIF('Back office - note par action'!$B:$B,'Back office - note par objectif'!$A12,'Back office - note par action'!F:F)),"")</f>
        <v/>
      </c>
      <c r="L12" s="43" t="str">
        <f>IFERROR(IF($B12="","",AVERAGEIF('Back office - note par action'!$B:$B,'Back office - note par objectif'!$A12,'Back office - note par action'!G:G)),"")</f>
        <v/>
      </c>
      <c r="M12" s="43" t="str">
        <f>IFERROR(IF($B12="","",AVERAGEIF('Back office - note par action'!$B:$B,'Back office - note par objectif'!$A12,'Back office - note par action'!H:H)),"")</f>
        <v/>
      </c>
      <c r="N12" s="51" t="str">
        <f>IFERROR(IF($B12="","",AVERAGEIF('Back office - note par action'!$B:$B,'Back office - note par objectif'!$A12,'Back office - note par action'!J:J)),"")</f>
        <v/>
      </c>
      <c r="O12" s="43" t="str">
        <f>IFERROR(IF($B12="","",AVERAGEIF('Back office - note par action'!$B:$B,'Back office - note par objectif'!$A12,'Back office - note par action'!K:K)),"")</f>
        <v/>
      </c>
      <c r="P12" s="43" t="str">
        <f>IFERROR(IF($B12="","",AVERAGEIF('Back office - note par action'!$B:$B,'Back office - note par objectif'!$A12,'Back office - note par action'!L:L)),"")</f>
        <v/>
      </c>
      <c r="Q12" s="43" t="str">
        <f>IFERROR(IF($B12="","",AVERAGEIF('Back office - note par action'!$B:$B,'Back office - note par objectif'!$A12,'Back office - note par action'!M:M)),"")</f>
        <v/>
      </c>
      <c r="R12" s="43" t="str">
        <f>IFERROR(IF($B12="","",AVERAGEIF('Back office - note par action'!$B:$B,'Back office - note par objectif'!$A12,'Back office - note par action'!N:N)),"")</f>
        <v/>
      </c>
      <c r="S12" s="43" t="str">
        <f>IFERROR(IF($B12="","",AVERAGEIF('Back office - note par action'!$B:$B,'Back office - note par objectif'!$A12,'Back office - note par action'!O:O)),"")</f>
        <v/>
      </c>
      <c r="T12" s="53" t="str">
        <f>IFERROR(IF($B12="","",AVERAGEIF('Back office - note par action'!$B:$B,'Back office - note par objectif'!$A12,'Back office - note par action'!P:P)),"")</f>
        <v/>
      </c>
    </row>
    <row r="13" spans="1:20" x14ac:dyDescent="0.25">
      <c r="A13" s="55" t="str">
        <f>IF('Etape 1 - projet de territoire'!B18="","",'Etape 1 - projet de territoire'!B18)</f>
        <v>Objectif 10</v>
      </c>
      <c r="B13" s="54">
        <f>IF(A13="","",COUNTIF('Back office - note par action'!B:B,A13))</f>
        <v>0</v>
      </c>
      <c r="C13" s="51">
        <f>IF(B13="","",SUMIF('Back office - note par action'!$B:$B,'Back office - note par objectif'!A13,'Back office - note par action'!$I:$I))</f>
        <v>0</v>
      </c>
      <c r="D13" s="53" t="str">
        <f t="shared" si="3"/>
        <v/>
      </c>
      <c r="E13" s="43">
        <f>IF(B13="","",SUMIF('Back office - note par action'!$B:$B,'Back office - note par objectif'!A13,'Back office - note par action'!$Q:$Q))</f>
        <v>0</v>
      </c>
      <c r="F13" s="52" t="str">
        <f t="shared" si="2"/>
        <v/>
      </c>
      <c r="H13" s="51" t="str">
        <f>IFERROR(IF($B13="","",AVERAGEIF('Back office - note par action'!$B:$B,'Back office - note par objectif'!$A13,'Back office - note par action'!C:C)),"")</f>
        <v/>
      </c>
      <c r="I13" s="43" t="str">
        <f>IFERROR(IF($B13="","",AVERAGEIF('Back office - note par action'!$B:$B,'Back office - note par objectif'!$A13,'Back office - note par action'!D:D)),"")</f>
        <v/>
      </c>
      <c r="J13" s="43" t="str">
        <f>IFERROR(IF($B13="","",AVERAGEIF('Back office - note par action'!$B:$B,'Back office - note par objectif'!$A13,'Back office - note par action'!E:E)),"")</f>
        <v/>
      </c>
      <c r="K13" s="43" t="str">
        <f>IFERROR(IF($B13="","",AVERAGEIF('Back office - note par action'!$B:$B,'Back office - note par objectif'!$A13,'Back office - note par action'!F:F)),"")</f>
        <v/>
      </c>
      <c r="L13" s="43" t="str">
        <f>IFERROR(IF($B13="","",AVERAGEIF('Back office - note par action'!$B:$B,'Back office - note par objectif'!$A13,'Back office - note par action'!G:G)),"")</f>
        <v/>
      </c>
      <c r="M13" s="43" t="str">
        <f>IFERROR(IF($B13="","",AVERAGEIF('Back office - note par action'!$B:$B,'Back office - note par objectif'!$A13,'Back office - note par action'!H:H)),"")</f>
        <v/>
      </c>
      <c r="N13" s="51" t="str">
        <f>IFERROR(IF($B13="","",AVERAGEIF('Back office - note par action'!$B:$B,'Back office - note par objectif'!$A13,'Back office - note par action'!J:J)),"")</f>
        <v/>
      </c>
      <c r="O13" s="43" t="str">
        <f>IFERROR(IF($B13="","",AVERAGEIF('Back office - note par action'!$B:$B,'Back office - note par objectif'!$A13,'Back office - note par action'!K:K)),"")</f>
        <v/>
      </c>
      <c r="P13" s="43" t="str">
        <f>IFERROR(IF($B13="","",AVERAGEIF('Back office - note par action'!$B:$B,'Back office - note par objectif'!$A13,'Back office - note par action'!L:L)),"")</f>
        <v/>
      </c>
      <c r="Q13" s="43" t="str">
        <f>IFERROR(IF($B13="","",AVERAGEIF('Back office - note par action'!$B:$B,'Back office - note par objectif'!$A13,'Back office - note par action'!M:M)),"")</f>
        <v/>
      </c>
      <c r="R13" s="43" t="str">
        <f>IFERROR(IF($B13="","",AVERAGEIF('Back office - note par action'!$B:$B,'Back office - note par objectif'!$A13,'Back office - note par action'!N:N)),"")</f>
        <v/>
      </c>
      <c r="S13" s="43" t="str">
        <f>IFERROR(IF($B13="","",AVERAGEIF('Back office - note par action'!$B:$B,'Back office - note par objectif'!$A13,'Back office - note par action'!O:O)),"")</f>
        <v/>
      </c>
      <c r="T13" s="53" t="str">
        <f>IFERROR(IF($B13="","",AVERAGEIF('Back office - note par action'!$B:$B,'Back office - note par objectif'!$A13,'Back office - note par action'!P:P)),"")</f>
        <v/>
      </c>
    </row>
    <row r="14" spans="1:20" x14ac:dyDescent="0.25">
      <c r="A14" s="55" t="str">
        <f>IF('Etape 1 - projet de territoire'!B19="","",'Etape 1 - projet de territoire'!B19)</f>
        <v/>
      </c>
      <c r="B14" s="54" t="str">
        <f>IF(A14="","",COUNTIF('Back office - note par action'!B:B,A14))</f>
        <v/>
      </c>
      <c r="C14" s="51" t="str">
        <f>IF(B14="","",SUMIF('Back office - note par action'!$B:$B,'Back office - note par objectif'!A14,'Back office - note par action'!$I:$I))</f>
        <v/>
      </c>
      <c r="D14" s="53" t="str">
        <f t="shared" si="3"/>
        <v/>
      </c>
      <c r="E14" s="43" t="str">
        <f>IF(B14="","",SUMIF('Back office - note par action'!$B:$B,'Back office - note par objectif'!A14,'Back office - note par action'!$Q:$Q))</f>
        <v/>
      </c>
      <c r="F14" s="52" t="str">
        <f t="shared" si="2"/>
        <v/>
      </c>
      <c r="H14" s="51" t="str">
        <f>IFERROR(IF($B14="","",AVERAGEIF('Back office - note par action'!$B:$B,'Back office - note par objectif'!$A14,'Back office - note par action'!C:C)),"")</f>
        <v/>
      </c>
      <c r="I14" s="43" t="str">
        <f>IFERROR(IF($B14="","",AVERAGEIF('Back office - note par action'!$B:$B,'Back office - note par objectif'!$A14,'Back office - note par action'!D:D)),"")</f>
        <v/>
      </c>
      <c r="J14" s="43" t="str">
        <f>IFERROR(IF($B14="","",AVERAGEIF('Back office - note par action'!$B:$B,'Back office - note par objectif'!$A14,'Back office - note par action'!E:E)),"")</f>
        <v/>
      </c>
      <c r="K14" s="43" t="str">
        <f>IFERROR(IF($B14="","",AVERAGEIF('Back office - note par action'!$B:$B,'Back office - note par objectif'!$A14,'Back office - note par action'!F:F)),"")</f>
        <v/>
      </c>
      <c r="L14" s="43" t="str">
        <f>IFERROR(IF($B14="","",AVERAGEIF('Back office - note par action'!$B:$B,'Back office - note par objectif'!$A14,'Back office - note par action'!G:G)),"")</f>
        <v/>
      </c>
      <c r="M14" s="43" t="str">
        <f>IFERROR(IF($B14="","",AVERAGEIF('Back office - note par action'!$B:$B,'Back office - note par objectif'!$A14,'Back office - note par action'!H:H)),"")</f>
        <v/>
      </c>
      <c r="N14" s="51" t="str">
        <f>IFERROR(IF($B14="","",AVERAGEIF('Back office - note par action'!$B:$B,'Back office - note par objectif'!$A14,'Back office - note par action'!J:J)),"")</f>
        <v/>
      </c>
      <c r="O14" s="43" t="str">
        <f>IFERROR(IF($B14="","",AVERAGEIF('Back office - note par action'!$B:$B,'Back office - note par objectif'!$A14,'Back office - note par action'!K:K)),"")</f>
        <v/>
      </c>
      <c r="P14" s="43" t="str">
        <f>IFERROR(IF($B14="","",AVERAGEIF('Back office - note par action'!$B:$B,'Back office - note par objectif'!$A14,'Back office - note par action'!L:L)),"")</f>
        <v/>
      </c>
      <c r="Q14" s="43" t="str">
        <f>IFERROR(IF($B14="","",AVERAGEIF('Back office - note par action'!$B:$B,'Back office - note par objectif'!$A14,'Back office - note par action'!M:M)),"")</f>
        <v/>
      </c>
      <c r="R14" s="43" t="str">
        <f>IFERROR(IF($B14="","",AVERAGEIF('Back office - note par action'!$B:$B,'Back office - note par objectif'!$A14,'Back office - note par action'!N:N)),"")</f>
        <v/>
      </c>
      <c r="S14" s="43" t="str">
        <f>IFERROR(IF($B14="","",AVERAGEIF('Back office - note par action'!$B:$B,'Back office - note par objectif'!$A14,'Back office - note par action'!O:O)),"")</f>
        <v/>
      </c>
      <c r="T14" s="53" t="str">
        <f>IFERROR(IF($B14="","",AVERAGEIF('Back office - note par action'!$B:$B,'Back office - note par objectif'!$A14,'Back office - note par action'!P:P)),"")</f>
        <v/>
      </c>
    </row>
    <row r="15" spans="1:20" x14ac:dyDescent="0.25">
      <c r="A15" s="55" t="str">
        <f>IF('Etape 1 - projet de territoire'!B20="","",'Etape 1 - projet de territoire'!B20)</f>
        <v/>
      </c>
      <c r="B15" s="54" t="str">
        <f>IF(A15="","",COUNTIF('Back office - note par action'!B:B,A15))</f>
        <v/>
      </c>
      <c r="C15" s="51" t="str">
        <f>IF(B15="","",SUMIF('Back office - note par action'!$B:$B,'Back office - note par objectif'!A15,'Back office - note par action'!$I:$I))</f>
        <v/>
      </c>
      <c r="D15" s="53" t="str">
        <f t="shared" si="3"/>
        <v/>
      </c>
      <c r="E15" s="43" t="str">
        <f>IF(B15="","",SUMIF('Back office - note par action'!$B:$B,'Back office - note par objectif'!A15,'Back office - note par action'!$Q:$Q))</f>
        <v/>
      </c>
      <c r="F15" s="52" t="str">
        <f t="shared" si="2"/>
        <v/>
      </c>
      <c r="H15" s="51" t="str">
        <f>IFERROR(IF($B15="","",AVERAGEIF('Back office - note par action'!$B:$B,'Back office - note par objectif'!$A15,'Back office - note par action'!C:C)),"")</f>
        <v/>
      </c>
      <c r="I15" s="43" t="str">
        <f>IFERROR(IF($B15="","",AVERAGEIF('Back office - note par action'!$B:$B,'Back office - note par objectif'!$A15,'Back office - note par action'!D:D)),"")</f>
        <v/>
      </c>
      <c r="J15" s="43" t="str">
        <f>IFERROR(IF($B15="","",AVERAGEIF('Back office - note par action'!$B:$B,'Back office - note par objectif'!$A15,'Back office - note par action'!E:E)),"")</f>
        <v/>
      </c>
      <c r="K15" s="43" t="str">
        <f>IFERROR(IF($B15="","",AVERAGEIF('Back office - note par action'!$B:$B,'Back office - note par objectif'!$A15,'Back office - note par action'!F:F)),"")</f>
        <v/>
      </c>
      <c r="L15" s="43" t="str">
        <f>IFERROR(IF($B15="","",AVERAGEIF('Back office - note par action'!$B:$B,'Back office - note par objectif'!$A15,'Back office - note par action'!G:G)),"")</f>
        <v/>
      </c>
      <c r="M15" s="43" t="str">
        <f>IFERROR(IF($B15="","",AVERAGEIF('Back office - note par action'!$B:$B,'Back office - note par objectif'!$A15,'Back office - note par action'!H:H)),"")</f>
        <v/>
      </c>
      <c r="N15" s="51" t="str">
        <f>IFERROR(IF($B15="","",AVERAGEIF('Back office - note par action'!$B:$B,'Back office - note par objectif'!$A15,'Back office - note par action'!J:J)),"")</f>
        <v/>
      </c>
      <c r="O15" s="43" t="str">
        <f>IFERROR(IF($B15="","",AVERAGEIF('Back office - note par action'!$B:$B,'Back office - note par objectif'!$A15,'Back office - note par action'!K:K)),"")</f>
        <v/>
      </c>
      <c r="P15" s="43" t="str">
        <f>IFERROR(IF($B15="","",AVERAGEIF('Back office - note par action'!$B:$B,'Back office - note par objectif'!$A15,'Back office - note par action'!L:L)),"")</f>
        <v/>
      </c>
      <c r="Q15" s="43" t="str">
        <f>IFERROR(IF($B15="","",AVERAGEIF('Back office - note par action'!$B:$B,'Back office - note par objectif'!$A15,'Back office - note par action'!M:M)),"")</f>
        <v/>
      </c>
      <c r="R15" s="43" t="str">
        <f>IFERROR(IF($B15="","",AVERAGEIF('Back office - note par action'!$B:$B,'Back office - note par objectif'!$A15,'Back office - note par action'!N:N)),"")</f>
        <v/>
      </c>
      <c r="S15" s="43" t="str">
        <f>IFERROR(IF($B15="","",AVERAGEIF('Back office - note par action'!$B:$B,'Back office - note par objectif'!$A15,'Back office - note par action'!O:O)),"")</f>
        <v/>
      </c>
      <c r="T15" s="53" t="str">
        <f>IFERROR(IF($B15="","",AVERAGEIF('Back office - note par action'!$B:$B,'Back office - note par objectif'!$A15,'Back office - note par action'!P:P)),"")</f>
        <v/>
      </c>
    </row>
    <row r="16" spans="1:20" x14ac:dyDescent="0.25">
      <c r="A16" s="55" t="str">
        <f>IF('Etape 1 - projet de territoire'!B21="","",'Etape 1 - projet de territoire'!B21)</f>
        <v/>
      </c>
      <c r="B16" s="54" t="str">
        <f>IF(A16="","",COUNTIF('Back office - note par action'!B:B,A16))</f>
        <v/>
      </c>
      <c r="C16" s="51" t="str">
        <f>IF(B16="","",SUMIF('Back office - note par action'!$B:$B,'Back office - note par objectif'!A16,'Back office - note par action'!$I:$I))</f>
        <v/>
      </c>
      <c r="D16" s="53" t="str">
        <f t="shared" si="3"/>
        <v/>
      </c>
      <c r="E16" s="43" t="str">
        <f>IF(B16="","",SUMIF('Back office - note par action'!$B:$B,'Back office - note par objectif'!A16,'Back office - note par action'!$Q:$Q))</f>
        <v/>
      </c>
      <c r="F16" s="52" t="str">
        <f t="shared" si="2"/>
        <v/>
      </c>
      <c r="H16" s="51" t="str">
        <f>IFERROR(IF($B16="","",AVERAGEIF('Back office - note par action'!$B:$B,'Back office - note par objectif'!$A16,'Back office - note par action'!C:C)),"")</f>
        <v/>
      </c>
      <c r="I16" s="43" t="str">
        <f>IFERROR(IF($B16="","",AVERAGEIF('Back office - note par action'!$B:$B,'Back office - note par objectif'!$A16,'Back office - note par action'!D:D)),"")</f>
        <v/>
      </c>
      <c r="J16" s="43" t="str">
        <f>IFERROR(IF($B16="","",AVERAGEIF('Back office - note par action'!$B:$B,'Back office - note par objectif'!$A16,'Back office - note par action'!E:E)),"")</f>
        <v/>
      </c>
      <c r="K16" s="43" t="str">
        <f>IFERROR(IF($B16="","",AVERAGEIF('Back office - note par action'!$B:$B,'Back office - note par objectif'!$A16,'Back office - note par action'!F:F)),"")</f>
        <v/>
      </c>
      <c r="L16" s="43" t="str">
        <f>IFERROR(IF($B16="","",AVERAGEIF('Back office - note par action'!$B:$B,'Back office - note par objectif'!$A16,'Back office - note par action'!G:G)),"")</f>
        <v/>
      </c>
      <c r="M16" s="43" t="str">
        <f>IFERROR(IF($B16="","",AVERAGEIF('Back office - note par action'!$B:$B,'Back office - note par objectif'!$A16,'Back office - note par action'!H:H)),"")</f>
        <v/>
      </c>
      <c r="N16" s="51" t="str">
        <f>IFERROR(IF($B16="","",AVERAGEIF('Back office - note par action'!$B:$B,'Back office - note par objectif'!$A16,'Back office - note par action'!J:J)),"")</f>
        <v/>
      </c>
      <c r="O16" s="43" t="str">
        <f>IFERROR(IF($B16="","",AVERAGEIF('Back office - note par action'!$B:$B,'Back office - note par objectif'!$A16,'Back office - note par action'!K:K)),"")</f>
        <v/>
      </c>
      <c r="P16" s="43" t="str">
        <f>IFERROR(IF($B16="","",AVERAGEIF('Back office - note par action'!$B:$B,'Back office - note par objectif'!$A16,'Back office - note par action'!L:L)),"")</f>
        <v/>
      </c>
      <c r="Q16" s="43" t="str">
        <f>IFERROR(IF($B16="","",AVERAGEIF('Back office - note par action'!$B:$B,'Back office - note par objectif'!$A16,'Back office - note par action'!M:M)),"")</f>
        <v/>
      </c>
      <c r="R16" s="43" t="str">
        <f>IFERROR(IF($B16="","",AVERAGEIF('Back office - note par action'!$B:$B,'Back office - note par objectif'!$A16,'Back office - note par action'!N:N)),"")</f>
        <v/>
      </c>
      <c r="S16" s="43" t="str">
        <f>IFERROR(IF($B16="","",AVERAGEIF('Back office - note par action'!$B:$B,'Back office - note par objectif'!$A16,'Back office - note par action'!O:O)),"")</f>
        <v/>
      </c>
      <c r="T16" s="53" t="str">
        <f>IFERROR(IF($B16="","",AVERAGEIF('Back office - note par action'!$B:$B,'Back office - note par objectif'!$A16,'Back office - note par action'!P:P)),"")</f>
        <v/>
      </c>
    </row>
    <row r="17" spans="1:20" x14ac:dyDescent="0.25">
      <c r="A17" s="55" t="str">
        <f>IF('Etape 1 - projet de territoire'!B22="","",'Etape 1 - projet de territoire'!B22)</f>
        <v/>
      </c>
      <c r="B17" s="54" t="str">
        <f>IF(A17="","",COUNTIF('Back office - note par action'!B:B,A17))</f>
        <v/>
      </c>
      <c r="C17" s="51" t="str">
        <f>IF(B17="","",SUMIF('Back office - note par action'!$B:$B,'Back office - note par objectif'!A17,'Back office - note par action'!$I:$I))</f>
        <v/>
      </c>
      <c r="D17" s="53" t="str">
        <f t="shared" si="3"/>
        <v/>
      </c>
      <c r="E17" s="43" t="str">
        <f>IF(B17="","",SUMIF('Back office - note par action'!$B:$B,'Back office - note par objectif'!A17,'Back office - note par action'!$Q:$Q))</f>
        <v/>
      </c>
      <c r="F17" s="52" t="str">
        <f t="shared" si="2"/>
        <v/>
      </c>
      <c r="H17" s="51" t="str">
        <f>IFERROR(IF($B17="","",AVERAGEIF('Back office - note par action'!$B:$B,'Back office - note par objectif'!$A17,'Back office - note par action'!C:C)),"")</f>
        <v/>
      </c>
      <c r="I17" s="43" t="str">
        <f>IFERROR(IF($B17="","",AVERAGEIF('Back office - note par action'!$B:$B,'Back office - note par objectif'!$A17,'Back office - note par action'!D:D)),"")</f>
        <v/>
      </c>
      <c r="J17" s="43" t="str">
        <f>IFERROR(IF($B17="","",AVERAGEIF('Back office - note par action'!$B:$B,'Back office - note par objectif'!$A17,'Back office - note par action'!E:E)),"")</f>
        <v/>
      </c>
      <c r="K17" s="43" t="str">
        <f>IFERROR(IF($B17="","",AVERAGEIF('Back office - note par action'!$B:$B,'Back office - note par objectif'!$A17,'Back office - note par action'!F:F)),"")</f>
        <v/>
      </c>
      <c r="L17" s="43" t="str">
        <f>IFERROR(IF($B17="","",AVERAGEIF('Back office - note par action'!$B:$B,'Back office - note par objectif'!$A17,'Back office - note par action'!G:G)),"")</f>
        <v/>
      </c>
      <c r="M17" s="43" t="str">
        <f>IFERROR(IF($B17="","",AVERAGEIF('Back office - note par action'!$B:$B,'Back office - note par objectif'!$A17,'Back office - note par action'!H:H)),"")</f>
        <v/>
      </c>
      <c r="N17" s="51" t="str">
        <f>IFERROR(IF($B17="","",AVERAGEIF('Back office - note par action'!$B:$B,'Back office - note par objectif'!$A17,'Back office - note par action'!J:J)),"")</f>
        <v/>
      </c>
      <c r="O17" s="43" t="str">
        <f>IFERROR(IF($B17="","",AVERAGEIF('Back office - note par action'!$B:$B,'Back office - note par objectif'!$A17,'Back office - note par action'!K:K)),"")</f>
        <v/>
      </c>
      <c r="P17" s="43" t="str">
        <f>IFERROR(IF($B17="","",AVERAGEIF('Back office - note par action'!$B:$B,'Back office - note par objectif'!$A17,'Back office - note par action'!L:L)),"")</f>
        <v/>
      </c>
      <c r="Q17" s="43" t="str">
        <f>IFERROR(IF($B17="","",AVERAGEIF('Back office - note par action'!$B:$B,'Back office - note par objectif'!$A17,'Back office - note par action'!M:M)),"")</f>
        <v/>
      </c>
      <c r="R17" s="43" t="str">
        <f>IFERROR(IF($B17="","",AVERAGEIF('Back office - note par action'!$B:$B,'Back office - note par objectif'!$A17,'Back office - note par action'!N:N)),"")</f>
        <v/>
      </c>
      <c r="S17" s="43" t="str">
        <f>IFERROR(IF($B17="","",AVERAGEIF('Back office - note par action'!$B:$B,'Back office - note par objectif'!$A17,'Back office - note par action'!O:O)),"")</f>
        <v/>
      </c>
      <c r="T17" s="53" t="str">
        <f>IFERROR(IF($B17="","",AVERAGEIF('Back office - note par action'!$B:$B,'Back office - note par objectif'!$A17,'Back office - note par action'!P:P)),"")</f>
        <v/>
      </c>
    </row>
    <row r="18" spans="1:20" x14ac:dyDescent="0.25">
      <c r="A18" s="55" t="str">
        <f>IF('Etape 1 - projet de territoire'!B23="","",'Etape 1 - projet de territoire'!B23)</f>
        <v/>
      </c>
      <c r="B18" s="54" t="str">
        <f>IF(A18="","",COUNTIF('Back office - note par action'!B:B,A18))</f>
        <v/>
      </c>
      <c r="C18" s="51" t="str">
        <f>IF(B18="","",SUMIF('Back office - note par action'!$B:$B,'Back office - note par objectif'!A18,'Back office - note par action'!$I:$I))</f>
        <v/>
      </c>
      <c r="D18" s="53" t="str">
        <f t="shared" si="3"/>
        <v/>
      </c>
      <c r="E18" s="43" t="str">
        <f>IF(B18="","",SUMIF('Back office - note par action'!$B:$B,'Back office - note par objectif'!A18,'Back office - note par action'!$Q:$Q))</f>
        <v/>
      </c>
      <c r="F18" s="52" t="str">
        <f t="shared" si="2"/>
        <v/>
      </c>
      <c r="H18" s="51" t="str">
        <f>IFERROR(IF($B18="","",AVERAGEIF('Back office - note par action'!$B:$B,'Back office - note par objectif'!$A18,'Back office - note par action'!C:C)),"")</f>
        <v/>
      </c>
      <c r="I18" s="43" t="str">
        <f>IFERROR(IF($B18="","",AVERAGEIF('Back office - note par action'!$B:$B,'Back office - note par objectif'!$A18,'Back office - note par action'!D:D)),"")</f>
        <v/>
      </c>
      <c r="J18" s="43" t="str">
        <f>IFERROR(IF($B18="","",AVERAGEIF('Back office - note par action'!$B:$B,'Back office - note par objectif'!$A18,'Back office - note par action'!E:E)),"")</f>
        <v/>
      </c>
      <c r="K18" s="43" t="str">
        <f>IFERROR(IF($B18="","",AVERAGEIF('Back office - note par action'!$B:$B,'Back office - note par objectif'!$A18,'Back office - note par action'!F:F)),"")</f>
        <v/>
      </c>
      <c r="L18" s="43" t="str">
        <f>IFERROR(IF($B18="","",AVERAGEIF('Back office - note par action'!$B:$B,'Back office - note par objectif'!$A18,'Back office - note par action'!G:G)),"")</f>
        <v/>
      </c>
      <c r="M18" s="43" t="str">
        <f>IFERROR(IF($B18="","",AVERAGEIF('Back office - note par action'!$B:$B,'Back office - note par objectif'!$A18,'Back office - note par action'!H:H)),"")</f>
        <v/>
      </c>
      <c r="N18" s="51" t="str">
        <f>IFERROR(IF($B18="","",AVERAGEIF('Back office - note par action'!$B:$B,'Back office - note par objectif'!$A18,'Back office - note par action'!J:J)),"")</f>
        <v/>
      </c>
      <c r="O18" s="43" t="str">
        <f>IFERROR(IF($B18="","",AVERAGEIF('Back office - note par action'!$B:$B,'Back office - note par objectif'!$A18,'Back office - note par action'!K:K)),"")</f>
        <v/>
      </c>
      <c r="P18" s="43" t="str">
        <f>IFERROR(IF($B18="","",AVERAGEIF('Back office - note par action'!$B:$B,'Back office - note par objectif'!$A18,'Back office - note par action'!L:L)),"")</f>
        <v/>
      </c>
      <c r="Q18" s="43" t="str">
        <f>IFERROR(IF($B18="","",AVERAGEIF('Back office - note par action'!$B:$B,'Back office - note par objectif'!$A18,'Back office - note par action'!M:M)),"")</f>
        <v/>
      </c>
      <c r="R18" s="43" t="str">
        <f>IFERROR(IF($B18="","",AVERAGEIF('Back office - note par action'!$B:$B,'Back office - note par objectif'!$A18,'Back office - note par action'!N:N)),"")</f>
        <v/>
      </c>
      <c r="S18" s="43" t="str">
        <f>IFERROR(IF($B18="","",AVERAGEIF('Back office - note par action'!$B:$B,'Back office - note par objectif'!$A18,'Back office - note par action'!O:O)),"")</f>
        <v/>
      </c>
      <c r="T18" s="53" t="str">
        <f>IFERROR(IF($B18="","",AVERAGEIF('Back office - note par action'!$B:$B,'Back office - note par objectif'!$A18,'Back office - note par action'!P:P)),"")</f>
        <v/>
      </c>
    </row>
    <row r="19" spans="1:20" x14ac:dyDescent="0.25">
      <c r="A19" s="55" t="str">
        <f>IF('Etape 1 - projet de territoire'!B24="","",'Etape 1 - projet de territoire'!B24)</f>
        <v/>
      </c>
      <c r="B19" s="54" t="str">
        <f>IF(A19="","",COUNTIF('Back office - note par action'!B:B,A19))</f>
        <v/>
      </c>
      <c r="C19" s="51" t="str">
        <f>IF(B19="","",SUMIF('Back office - note par action'!$B:$B,'Back office - note par objectif'!A19,'Back office - note par action'!$I:$I))</f>
        <v/>
      </c>
      <c r="D19" s="53" t="str">
        <f t="shared" si="3"/>
        <v/>
      </c>
      <c r="E19" s="43" t="str">
        <f>IF(B19="","",SUMIF('Back office - note par action'!$B:$B,'Back office - note par objectif'!A19,'Back office - note par action'!$Q:$Q))</f>
        <v/>
      </c>
      <c r="F19" s="52" t="str">
        <f t="shared" si="2"/>
        <v/>
      </c>
      <c r="H19" s="51" t="str">
        <f>IFERROR(IF($B19="","",AVERAGEIF('Back office - note par action'!$B:$B,'Back office - note par objectif'!$A19,'Back office - note par action'!C:C)),"")</f>
        <v/>
      </c>
      <c r="I19" s="43" t="str">
        <f>IFERROR(IF($B19="","",AVERAGEIF('Back office - note par action'!$B:$B,'Back office - note par objectif'!$A19,'Back office - note par action'!D:D)),"")</f>
        <v/>
      </c>
      <c r="J19" s="43" t="str">
        <f>IFERROR(IF($B19="","",AVERAGEIF('Back office - note par action'!$B:$B,'Back office - note par objectif'!$A19,'Back office - note par action'!E:E)),"")</f>
        <v/>
      </c>
      <c r="K19" s="43" t="str">
        <f>IFERROR(IF($B19="","",AVERAGEIF('Back office - note par action'!$B:$B,'Back office - note par objectif'!$A19,'Back office - note par action'!F:F)),"")</f>
        <v/>
      </c>
      <c r="L19" s="43" t="str">
        <f>IFERROR(IF($B19="","",AVERAGEIF('Back office - note par action'!$B:$B,'Back office - note par objectif'!$A19,'Back office - note par action'!G:G)),"")</f>
        <v/>
      </c>
      <c r="M19" s="43" t="str">
        <f>IFERROR(IF($B19="","",AVERAGEIF('Back office - note par action'!$B:$B,'Back office - note par objectif'!$A19,'Back office - note par action'!H:H)),"")</f>
        <v/>
      </c>
      <c r="N19" s="51" t="str">
        <f>IFERROR(IF($B19="","",AVERAGEIF('Back office - note par action'!$B:$B,'Back office - note par objectif'!$A19,'Back office - note par action'!J:J)),"")</f>
        <v/>
      </c>
      <c r="O19" s="43" t="str">
        <f>IFERROR(IF($B19="","",AVERAGEIF('Back office - note par action'!$B:$B,'Back office - note par objectif'!$A19,'Back office - note par action'!K:K)),"")</f>
        <v/>
      </c>
      <c r="P19" s="43" t="str">
        <f>IFERROR(IF($B19="","",AVERAGEIF('Back office - note par action'!$B:$B,'Back office - note par objectif'!$A19,'Back office - note par action'!L:L)),"")</f>
        <v/>
      </c>
      <c r="Q19" s="43" t="str">
        <f>IFERROR(IF($B19="","",AVERAGEIF('Back office - note par action'!$B:$B,'Back office - note par objectif'!$A19,'Back office - note par action'!M:M)),"")</f>
        <v/>
      </c>
      <c r="R19" s="43" t="str">
        <f>IFERROR(IF($B19="","",AVERAGEIF('Back office - note par action'!$B:$B,'Back office - note par objectif'!$A19,'Back office - note par action'!N:N)),"")</f>
        <v/>
      </c>
      <c r="S19" s="43" t="str">
        <f>IFERROR(IF($B19="","",AVERAGEIF('Back office - note par action'!$B:$B,'Back office - note par objectif'!$A19,'Back office - note par action'!O:O)),"")</f>
        <v/>
      </c>
      <c r="T19" s="53" t="str">
        <f>IFERROR(IF($B19="","",AVERAGEIF('Back office - note par action'!$B:$B,'Back office - note par objectif'!$A19,'Back office - note par action'!P:P)),"")</f>
        <v/>
      </c>
    </row>
    <row r="20" spans="1:20" x14ac:dyDescent="0.25">
      <c r="A20" s="55" t="str">
        <f>IF('Etape 1 - projet de territoire'!B25="","",'Etape 1 - projet de territoire'!B25)</f>
        <v/>
      </c>
      <c r="B20" s="54" t="str">
        <f>IF(A20="","",COUNTIF('Back office - note par action'!B:B,A20))</f>
        <v/>
      </c>
      <c r="C20" s="51" t="str">
        <f>IF(B20="","",SUMIF('Back office - note par action'!$B:$B,'Back office - note par objectif'!A20,'Back office - note par action'!$I:$I))</f>
        <v/>
      </c>
      <c r="D20" s="53" t="str">
        <f t="shared" si="3"/>
        <v/>
      </c>
      <c r="E20" s="43" t="str">
        <f>IF(B20="","",SUMIF('Back office - note par action'!$B:$B,'Back office - note par objectif'!A20,'Back office - note par action'!$Q:$Q))</f>
        <v/>
      </c>
      <c r="F20" s="52" t="str">
        <f t="shared" si="2"/>
        <v/>
      </c>
      <c r="H20" s="51" t="str">
        <f>IFERROR(IF($B20="","",AVERAGEIF('Back office - note par action'!$B:$B,'Back office - note par objectif'!$A20,'Back office - note par action'!C:C)),"")</f>
        <v/>
      </c>
      <c r="I20" s="43" t="str">
        <f>IFERROR(IF($B20="","",AVERAGEIF('Back office - note par action'!$B:$B,'Back office - note par objectif'!$A20,'Back office - note par action'!D:D)),"")</f>
        <v/>
      </c>
      <c r="J20" s="43" t="str">
        <f>IFERROR(IF($B20="","",AVERAGEIF('Back office - note par action'!$B:$B,'Back office - note par objectif'!$A20,'Back office - note par action'!E:E)),"")</f>
        <v/>
      </c>
      <c r="K20" s="43" t="str">
        <f>IFERROR(IF($B20="","",AVERAGEIF('Back office - note par action'!$B:$B,'Back office - note par objectif'!$A20,'Back office - note par action'!F:F)),"")</f>
        <v/>
      </c>
      <c r="L20" s="43" t="str">
        <f>IFERROR(IF($B20="","",AVERAGEIF('Back office - note par action'!$B:$B,'Back office - note par objectif'!$A20,'Back office - note par action'!G:G)),"")</f>
        <v/>
      </c>
      <c r="M20" s="43" t="str">
        <f>IFERROR(IF($B20="","",AVERAGEIF('Back office - note par action'!$B:$B,'Back office - note par objectif'!$A20,'Back office - note par action'!H:H)),"")</f>
        <v/>
      </c>
      <c r="N20" s="51" t="str">
        <f>IFERROR(IF($B20="","",AVERAGEIF('Back office - note par action'!$B:$B,'Back office - note par objectif'!$A20,'Back office - note par action'!J:J)),"")</f>
        <v/>
      </c>
      <c r="O20" s="43" t="str">
        <f>IFERROR(IF($B20="","",AVERAGEIF('Back office - note par action'!$B:$B,'Back office - note par objectif'!$A20,'Back office - note par action'!K:K)),"")</f>
        <v/>
      </c>
      <c r="P20" s="43" t="str">
        <f>IFERROR(IF($B20="","",AVERAGEIF('Back office - note par action'!$B:$B,'Back office - note par objectif'!$A20,'Back office - note par action'!L:L)),"")</f>
        <v/>
      </c>
      <c r="Q20" s="43" t="str">
        <f>IFERROR(IF($B20="","",AVERAGEIF('Back office - note par action'!$B:$B,'Back office - note par objectif'!$A20,'Back office - note par action'!M:M)),"")</f>
        <v/>
      </c>
      <c r="R20" s="43" t="str">
        <f>IFERROR(IF($B20="","",AVERAGEIF('Back office - note par action'!$B:$B,'Back office - note par objectif'!$A20,'Back office - note par action'!N:N)),"")</f>
        <v/>
      </c>
      <c r="S20" s="43" t="str">
        <f>IFERROR(IF($B20="","",AVERAGEIF('Back office - note par action'!$B:$B,'Back office - note par objectif'!$A20,'Back office - note par action'!O:O)),"")</f>
        <v/>
      </c>
      <c r="T20" s="53" t="str">
        <f>IFERROR(IF($B20="","",AVERAGEIF('Back office - note par action'!$B:$B,'Back office - note par objectif'!$A20,'Back office - note par action'!P:P)),"")</f>
        <v/>
      </c>
    </row>
    <row r="21" spans="1:20" x14ac:dyDescent="0.25">
      <c r="A21" s="55" t="str">
        <f>IF('Etape 1 - projet de territoire'!B26="","",'Etape 1 - projet de territoire'!B26)</f>
        <v/>
      </c>
      <c r="B21" s="54" t="str">
        <f>IF(A21="","",COUNTIF('Back office - note par action'!B:B,A21))</f>
        <v/>
      </c>
      <c r="C21" s="51" t="str">
        <f>IF(B21="","",SUMIF('Back office - note par action'!$B:$B,'Back office - note par objectif'!A21,'Back office - note par action'!$I:$I))</f>
        <v/>
      </c>
      <c r="D21" s="53" t="str">
        <f t="shared" si="3"/>
        <v/>
      </c>
      <c r="E21" s="43" t="str">
        <f>IF(B21="","",SUMIF('Back office - note par action'!$B:$B,'Back office - note par objectif'!A21,'Back office - note par action'!$Q:$Q))</f>
        <v/>
      </c>
      <c r="F21" s="52" t="str">
        <f t="shared" si="2"/>
        <v/>
      </c>
      <c r="H21" s="51" t="str">
        <f>IFERROR(IF($B21="","",AVERAGEIF('Back office - note par action'!$B:$B,'Back office - note par objectif'!$A21,'Back office - note par action'!C:C)),"")</f>
        <v/>
      </c>
      <c r="I21" s="43" t="str">
        <f>IFERROR(IF($B21="","",AVERAGEIF('Back office - note par action'!$B:$B,'Back office - note par objectif'!$A21,'Back office - note par action'!D:D)),"")</f>
        <v/>
      </c>
      <c r="J21" s="43" t="str">
        <f>IFERROR(IF($B21="","",AVERAGEIF('Back office - note par action'!$B:$B,'Back office - note par objectif'!$A21,'Back office - note par action'!E:E)),"")</f>
        <v/>
      </c>
      <c r="K21" s="43" t="str">
        <f>IFERROR(IF($B21="","",AVERAGEIF('Back office - note par action'!$B:$B,'Back office - note par objectif'!$A21,'Back office - note par action'!F:F)),"")</f>
        <v/>
      </c>
      <c r="L21" s="43" t="str">
        <f>IFERROR(IF($B21="","",AVERAGEIF('Back office - note par action'!$B:$B,'Back office - note par objectif'!$A21,'Back office - note par action'!G:G)),"")</f>
        <v/>
      </c>
      <c r="M21" s="43" t="str">
        <f>IFERROR(IF($B21="","",AVERAGEIF('Back office - note par action'!$B:$B,'Back office - note par objectif'!$A21,'Back office - note par action'!H:H)),"")</f>
        <v/>
      </c>
      <c r="N21" s="51" t="str">
        <f>IFERROR(IF($B21="","",AVERAGEIF('Back office - note par action'!$B:$B,'Back office - note par objectif'!$A21,'Back office - note par action'!J:J)),"")</f>
        <v/>
      </c>
      <c r="O21" s="43" t="str">
        <f>IFERROR(IF($B21="","",AVERAGEIF('Back office - note par action'!$B:$B,'Back office - note par objectif'!$A21,'Back office - note par action'!K:K)),"")</f>
        <v/>
      </c>
      <c r="P21" s="43" t="str">
        <f>IFERROR(IF($B21="","",AVERAGEIF('Back office - note par action'!$B:$B,'Back office - note par objectif'!$A21,'Back office - note par action'!L:L)),"")</f>
        <v/>
      </c>
      <c r="Q21" s="43" t="str">
        <f>IFERROR(IF($B21="","",AVERAGEIF('Back office - note par action'!$B:$B,'Back office - note par objectif'!$A21,'Back office - note par action'!M:M)),"")</f>
        <v/>
      </c>
      <c r="R21" s="43" t="str">
        <f>IFERROR(IF($B21="","",AVERAGEIF('Back office - note par action'!$B:$B,'Back office - note par objectif'!$A21,'Back office - note par action'!N:N)),"")</f>
        <v/>
      </c>
      <c r="S21" s="43" t="str">
        <f>IFERROR(IF($B21="","",AVERAGEIF('Back office - note par action'!$B:$B,'Back office - note par objectif'!$A21,'Back office - note par action'!O:O)),"")</f>
        <v/>
      </c>
      <c r="T21" s="53" t="str">
        <f>IFERROR(IF($B21="","",AVERAGEIF('Back office - note par action'!$B:$B,'Back office - note par objectif'!$A21,'Back office - note par action'!P:P)),"")</f>
        <v/>
      </c>
    </row>
    <row r="22" spans="1:20" x14ac:dyDescent="0.25">
      <c r="A22" s="55" t="str">
        <f>IF('Etape 1 - projet de territoire'!B27="","",'Etape 1 - projet de territoire'!B27)</f>
        <v/>
      </c>
      <c r="B22" s="54" t="str">
        <f>IF(A22="","",COUNTIF('Back office - note par action'!B:B,A22))</f>
        <v/>
      </c>
      <c r="C22" s="51" t="str">
        <f>IF(B22="","",SUMIF('Back office - note par action'!$B:$B,'Back office - note par objectif'!A22,'Back office - note par action'!$I:$I))</f>
        <v/>
      </c>
      <c r="D22" s="53" t="str">
        <f t="shared" si="3"/>
        <v/>
      </c>
      <c r="E22" s="43" t="str">
        <f>IF(B22="","",SUMIF('Back office - note par action'!$B:$B,'Back office - note par objectif'!A22,'Back office - note par action'!$Q:$Q))</f>
        <v/>
      </c>
      <c r="F22" s="52" t="str">
        <f t="shared" si="2"/>
        <v/>
      </c>
      <c r="H22" s="51" t="str">
        <f>IFERROR(IF($B22="","",AVERAGEIF('Back office - note par action'!$B:$B,'Back office - note par objectif'!$A22,'Back office - note par action'!C:C)),"")</f>
        <v/>
      </c>
      <c r="I22" s="43" t="str">
        <f>IFERROR(IF($B22="","",AVERAGEIF('Back office - note par action'!$B:$B,'Back office - note par objectif'!$A22,'Back office - note par action'!D:D)),"")</f>
        <v/>
      </c>
      <c r="J22" s="43" t="str">
        <f>IFERROR(IF($B22="","",AVERAGEIF('Back office - note par action'!$B:$B,'Back office - note par objectif'!$A22,'Back office - note par action'!E:E)),"")</f>
        <v/>
      </c>
      <c r="K22" s="43" t="str">
        <f>IFERROR(IF($B22="","",AVERAGEIF('Back office - note par action'!$B:$B,'Back office - note par objectif'!$A22,'Back office - note par action'!F:F)),"")</f>
        <v/>
      </c>
      <c r="L22" s="43" t="str">
        <f>IFERROR(IF($B22="","",AVERAGEIF('Back office - note par action'!$B:$B,'Back office - note par objectif'!$A22,'Back office - note par action'!G:G)),"")</f>
        <v/>
      </c>
      <c r="M22" s="43" t="str">
        <f>IFERROR(IF($B22="","",AVERAGEIF('Back office - note par action'!$B:$B,'Back office - note par objectif'!$A22,'Back office - note par action'!H:H)),"")</f>
        <v/>
      </c>
      <c r="N22" s="51" t="str">
        <f>IFERROR(IF($B22="","",AVERAGEIF('Back office - note par action'!$B:$B,'Back office - note par objectif'!$A22,'Back office - note par action'!J:J)),"")</f>
        <v/>
      </c>
      <c r="O22" s="43" t="str">
        <f>IFERROR(IF($B22="","",AVERAGEIF('Back office - note par action'!$B:$B,'Back office - note par objectif'!$A22,'Back office - note par action'!K:K)),"")</f>
        <v/>
      </c>
      <c r="P22" s="43" t="str">
        <f>IFERROR(IF($B22="","",AVERAGEIF('Back office - note par action'!$B:$B,'Back office - note par objectif'!$A22,'Back office - note par action'!L:L)),"")</f>
        <v/>
      </c>
      <c r="Q22" s="43" t="str">
        <f>IFERROR(IF($B22="","",AVERAGEIF('Back office - note par action'!$B:$B,'Back office - note par objectif'!$A22,'Back office - note par action'!M:M)),"")</f>
        <v/>
      </c>
      <c r="R22" s="43" t="str">
        <f>IFERROR(IF($B22="","",AVERAGEIF('Back office - note par action'!$B:$B,'Back office - note par objectif'!$A22,'Back office - note par action'!N:N)),"")</f>
        <v/>
      </c>
      <c r="S22" s="43" t="str">
        <f>IFERROR(IF($B22="","",AVERAGEIF('Back office - note par action'!$B:$B,'Back office - note par objectif'!$A22,'Back office - note par action'!O:O)),"")</f>
        <v/>
      </c>
      <c r="T22" s="53" t="str">
        <f>IFERROR(IF($B22="","",AVERAGEIF('Back office - note par action'!$B:$B,'Back office - note par objectif'!$A22,'Back office - note par action'!P:P)),"")</f>
        <v/>
      </c>
    </row>
    <row r="23" spans="1:20" x14ac:dyDescent="0.25">
      <c r="A23" s="55" t="str">
        <f>IF('Etape 1 - projet de territoire'!B28="","",'Etape 1 - projet de territoire'!B28)</f>
        <v/>
      </c>
      <c r="B23" s="54" t="str">
        <f>IF(A23="","",COUNTIF('Back office - note par action'!B:B,A23))</f>
        <v/>
      </c>
      <c r="C23" s="51" t="str">
        <f>IF(B23="","",SUMIF('Back office - note par action'!$B:$B,'Back office - note par objectif'!A23,'Back office - note par action'!$I:$I))</f>
        <v/>
      </c>
      <c r="D23" s="53" t="str">
        <f t="shared" si="3"/>
        <v/>
      </c>
      <c r="E23" s="43" t="str">
        <f>IF(B23="","",SUMIF('Back office - note par action'!$B:$B,'Back office - note par objectif'!A23,'Back office - note par action'!$Q:$Q))</f>
        <v/>
      </c>
      <c r="F23" s="52" t="str">
        <f t="shared" si="2"/>
        <v/>
      </c>
      <c r="H23" s="51" t="str">
        <f>IFERROR(IF($B23="","",AVERAGEIF('Back office - note par action'!$B:$B,'Back office - note par objectif'!$A23,'Back office - note par action'!C:C)),"")</f>
        <v/>
      </c>
      <c r="I23" s="43" t="str">
        <f>IFERROR(IF($B23="","",AVERAGEIF('Back office - note par action'!$B:$B,'Back office - note par objectif'!$A23,'Back office - note par action'!D:D)),"")</f>
        <v/>
      </c>
      <c r="J23" s="43" t="str">
        <f>IFERROR(IF($B23="","",AVERAGEIF('Back office - note par action'!$B:$B,'Back office - note par objectif'!$A23,'Back office - note par action'!E:E)),"")</f>
        <v/>
      </c>
      <c r="K23" s="43" t="str">
        <f>IFERROR(IF($B23="","",AVERAGEIF('Back office - note par action'!$B:$B,'Back office - note par objectif'!$A23,'Back office - note par action'!F:F)),"")</f>
        <v/>
      </c>
      <c r="L23" s="43" t="str">
        <f>IFERROR(IF($B23="","",AVERAGEIF('Back office - note par action'!$B:$B,'Back office - note par objectif'!$A23,'Back office - note par action'!G:G)),"")</f>
        <v/>
      </c>
      <c r="M23" s="43" t="str">
        <f>IFERROR(IF($B23="","",AVERAGEIF('Back office - note par action'!$B:$B,'Back office - note par objectif'!$A23,'Back office - note par action'!H:H)),"")</f>
        <v/>
      </c>
      <c r="N23" s="51" t="str">
        <f>IFERROR(IF($B23="","",AVERAGEIF('Back office - note par action'!$B:$B,'Back office - note par objectif'!$A23,'Back office - note par action'!J:J)),"")</f>
        <v/>
      </c>
      <c r="O23" s="43" t="str">
        <f>IFERROR(IF($B23="","",AVERAGEIF('Back office - note par action'!$B:$B,'Back office - note par objectif'!$A23,'Back office - note par action'!K:K)),"")</f>
        <v/>
      </c>
      <c r="P23" s="43" t="str">
        <f>IFERROR(IF($B23="","",AVERAGEIF('Back office - note par action'!$B:$B,'Back office - note par objectif'!$A23,'Back office - note par action'!L:L)),"")</f>
        <v/>
      </c>
      <c r="Q23" s="43" t="str">
        <f>IFERROR(IF($B23="","",AVERAGEIF('Back office - note par action'!$B:$B,'Back office - note par objectif'!$A23,'Back office - note par action'!M:M)),"")</f>
        <v/>
      </c>
      <c r="R23" s="43" t="str">
        <f>IFERROR(IF($B23="","",AVERAGEIF('Back office - note par action'!$B:$B,'Back office - note par objectif'!$A23,'Back office - note par action'!N:N)),"")</f>
        <v/>
      </c>
      <c r="S23" s="43" t="str">
        <f>IFERROR(IF($B23="","",AVERAGEIF('Back office - note par action'!$B:$B,'Back office - note par objectif'!$A23,'Back office - note par action'!O:O)),"")</f>
        <v/>
      </c>
      <c r="T23" s="53" t="str">
        <f>IFERROR(IF($B23="","",AVERAGEIF('Back office - note par action'!$B:$B,'Back office - note par objectif'!$A23,'Back office - note par action'!P:P)),"")</f>
        <v/>
      </c>
    </row>
    <row r="24" spans="1:20" x14ac:dyDescent="0.25">
      <c r="A24" s="55" t="str">
        <f>IF('Etape 1 - projet de territoire'!B29="","",'Etape 1 - projet de territoire'!B29)</f>
        <v/>
      </c>
      <c r="B24" s="54" t="str">
        <f>IF(A24="","",COUNTIF('Back office - note par action'!B:B,A24))</f>
        <v/>
      </c>
      <c r="C24" s="51" t="str">
        <f>IF(B24="","",SUMIF('Back office - note par action'!$B:$B,'Back office - note par objectif'!A24,'Back office - note par action'!$I:$I))</f>
        <v/>
      </c>
      <c r="D24" s="53" t="str">
        <f t="shared" si="3"/>
        <v/>
      </c>
      <c r="E24" s="43" t="str">
        <f>IF(B24="","",SUMIF('Back office - note par action'!$B:$B,'Back office - note par objectif'!A24,'Back office - note par action'!$Q:$Q))</f>
        <v/>
      </c>
      <c r="F24" s="52" t="str">
        <f t="shared" si="2"/>
        <v/>
      </c>
      <c r="H24" s="51" t="str">
        <f>IFERROR(IF($B24="","",AVERAGEIF('Back office - note par action'!$B:$B,'Back office - note par objectif'!$A24,'Back office - note par action'!C:C)),"")</f>
        <v/>
      </c>
      <c r="I24" s="43" t="str">
        <f>IFERROR(IF($B24="","",AVERAGEIF('Back office - note par action'!$B:$B,'Back office - note par objectif'!$A24,'Back office - note par action'!D:D)),"")</f>
        <v/>
      </c>
      <c r="J24" s="43" t="str">
        <f>IFERROR(IF($B24="","",AVERAGEIF('Back office - note par action'!$B:$B,'Back office - note par objectif'!$A24,'Back office - note par action'!E:E)),"")</f>
        <v/>
      </c>
      <c r="K24" s="43" t="str">
        <f>IFERROR(IF($B24="","",AVERAGEIF('Back office - note par action'!$B:$B,'Back office - note par objectif'!$A24,'Back office - note par action'!F:F)),"")</f>
        <v/>
      </c>
      <c r="L24" s="43" t="str">
        <f>IFERROR(IF($B24="","",AVERAGEIF('Back office - note par action'!$B:$B,'Back office - note par objectif'!$A24,'Back office - note par action'!G:G)),"")</f>
        <v/>
      </c>
      <c r="M24" s="43" t="str">
        <f>IFERROR(IF($B24="","",AVERAGEIF('Back office - note par action'!$B:$B,'Back office - note par objectif'!$A24,'Back office - note par action'!H:H)),"")</f>
        <v/>
      </c>
      <c r="N24" s="51" t="str">
        <f>IFERROR(IF($B24="","",AVERAGEIF('Back office - note par action'!$B:$B,'Back office - note par objectif'!$A24,'Back office - note par action'!J:J)),"")</f>
        <v/>
      </c>
      <c r="O24" s="43" t="str">
        <f>IFERROR(IF($B24="","",AVERAGEIF('Back office - note par action'!$B:$B,'Back office - note par objectif'!$A24,'Back office - note par action'!K:K)),"")</f>
        <v/>
      </c>
      <c r="P24" s="43" t="str">
        <f>IFERROR(IF($B24="","",AVERAGEIF('Back office - note par action'!$B:$B,'Back office - note par objectif'!$A24,'Back office - note par action'!L:L)),"")</f>
        <v/>
      </c>
      <c r="Q24" s="43" t="str">
        <f>IFERROR(IF($B24="","",AVERAGEIF('Back office - note par action'!$B:$B,'Back office - note par objectif'!$A24,'Back office - note par action'!M:M)),"")</f>
        <v/>
      </c>
      <c r="R24" s="43" t="str">
        <f>IFERROR(IF($B24="","",AVERAGEIF('Back office - note par action'!$B:$B,'Back office - note par objectif'!$A24,'Back office - note par action'!N:N)),"")</f>
        <v/>
      </c>
      <c r="S24" s="43" t="str">
        <f>IFERROR(IF($B24="","",AVERAGEIF('Back office - note par action'!$B:$B,'Back office - note par objectif'!$A24,'Back office - note par action'!O:O)),"")</f>
        <v/>
      </c>
      <c r="T24" s="53" t="str">
        <f>IFERROR(IF($B24="","",AVERAGEIF('Back office - note par action'!$B:$B,'Back office - note par objectif'!$A24,'Back office - note par action'!P:P)),"")</f>
        <v/>
      </c>
    </row>
    <row r="25" spans="1:20" x14ac:dyDescent="0.25">
      <c r="A25" s="55" t="str">
        <f>IF('Etape 1 - projet de territoire'!B30="","",'Etape 1 - projet de territoire'!B30)</f>
        <v/>
      </c>
      <c r="B25" s="54" t="str">
        <f>IF(A25="","",COUNTIF('Back office - note par action'!B:B,A25))</f>
        <v/>
      </c>
      <c r="C25" s="51" t="str">
        <f>IF(B25="","",SUMIF('Back office - note par action'!$B:$B,'Back office - note par objectif'!A25,'Back office - note par action'!$I:$I))</f>
        <v/>
      </c>
      <c r="D25" s="53" t="str">
        <f t="shared" si="3"/>
        <v/>
      </c>
      <c r="E25" s="43" t="str">
        <f>IF(B25="","",SUMIF('Back office - note par action'!$B:$B,'Back office - note par objectif'!A25,'Back office - note par action'!$Q:$Q))</f>
        <v/>
      </c>
      <c r="F25" s="52" t="str">
        <f t="shared" si="2"/>
        <v/>
      </c>
      <c r="H25" s="51" t="str">
        <f>IFERROR(IF($B25="","",AVERAGEIF('Back office - note par action'!$B:$B,'Back office - note par objectif'!$A25,'Back office - note par action'!C:C)),"")</f>
        <v/>
      </c>
      <c r="I25" s="43" t="str">
        <f>IFERROR(IF($B25="","",AVERAGEIF('Back office - note par action'!$B:$B,'Back office - note par objectif'!$A25,'Back office - note par action'!D:D)),"")</f>
        <v/>
      </c>
      <c r="J25" s="43" t="str">
        <f>IFERROR(IF($B25="","",AVERAGEIF('Back office - note par action'!$B:$B,'Back office - note par objectif'!$A25,'Back office - note par action'!E:E)),"")</f>
        <v/>
      </c>
      <c r="K25" s="43" t="str">
        <f>IFERROR(IF($B25="","",AVERAGEIF('Back office - note par action'!$B:$B,'Back office - note par objectif'!$A25,'Back office - note par action'!F:F)),"")</f>
        <v/>
      </c>
      <c r="L25" s="43" t="str">
        <f>IFERROR(IF($B25="","",AVERAGEIF('Back office - note par action'!$B:$B,'Back office - note par objectif'!$A25,'Back office - note par action'!G:G)),"")</f>
        <v/>
      </c>
      <c r="M25" s="43" t="str">
        <f>IFERROR(IF($B25="","",AVERAGEIF('Back office - note par action'!$B:$B,'Back office - note par objectif'!$A25,'Back office - note par action'!H:H)),"")</f>
        <v/>
      </c>
      <c r="N25" s="51" t="str">
        <f>IFERROR(IF($B25="","",AVERAGEIF('Back office - note par action'!$B:$B,'Back office - note par objectif'!$A25,'Back office - note par action'!J:J)),"")</f>
        <v/>
      </c>
      <c r="O25" s="43" t="str">
        <f>IFERROR(IF($B25="","",AVERAGEIF('Back office - note par action'!$B:$B,'Back office - note par objectif'!$A25,'Back office - note par action'!K:K)),"")</f>
        <v/>
      </c>
      <c r="P25" s="43" t="str">
        <f>IFERROR(IF($B25="","",AVERAGEIF('Back office - note par action'!$B:$B,'Back office - note par objectif'!$A25,'Back office - note par action'!L:L)),"")</f>
        <v/>
      </c>
      <c r="Q25" s="43" t="str">
        <f>IFERROR(IF($B25="","",AVERAGEIF('Back office - note par action'!$B:$B,'Back office - note par objectif'!$A25,'Back office - note par action'!M:M)),"")</f>
        <v/>
      </c>
      <c r="R25" s="43" t="str">
        <f>IFERROR(IF($B25="","",AVERAGEIF('Back office - note par action'!$B:$B,'Back office - note par objectif'!$A25,'Back office - note par action'!N:N)),"")</f>
        <v/>
      </c>
      <c r="S25" s="43" t="str">
        <f>IFERROR(IF($B25="","",AVERAGEIF('Back office - note par action'!$B:$B,'Back office - note par objectif'!$A25,'Back office - note par action'!O:O)),"")</f>
        <v/>
      </c>
      <c r="T25" s="53" t="str">
        <f>IFERROR(IF($B25="","",AVERAGEIF('Back office - note par action'!$B:$B,'Back office - note par objectif'!$A25,'Back office - note par action'!P:P)),"")</f>
        <v/>
      </c>
    </row>
    <row r="26" spans="1:20" x14ac:dyDescent="0.25">
      <c r="A26" s="55" t="str">
        <f>IF('Etape 1 - projet de territoire'!B31="","",'Etape 1 - projet de territoire'!B31)</f>
        <v/>
      </c>
      <c r="B26" s="54" t="str">
        <f>IF(A26="","",COUNTIF('Back office - note par action'!B:B,A26))</f>
        <v/>
      </c>
      <c r="C26" s="51" t="str">
        <f>IF(B26="","",SUMIF('Back office - note par action'!$B:$B,'Back office - note par objectif'!A26,'Back office - note par action'!$I:$I))</f>
        <v/>
      </c>
      <c r="D26" s="53" t="str">
        <f t="shared" si="3"/>
        <v/>
      </c>
      <c r="E26" s="43" t="str">
        <f>IF(B26="","",SUMIF('Back office - note par action'!$B:$B,'Back office - note par objectif'!A26,'Back office - note par action'!$Q:$Q))</f>
        <v/>
      </c>
      <c r="F26" s="52" t="str">
        <f t="shared" si="2"/>
        <v/>
      </c>
      <c r="H26" s="51" t="str">
        <f>IFERROR(IF($B26="","",AVERAGEIF('Back office - note par action'!$B:$B,'Back office - note par objectif'!$A26,'Back office - note par action'!C:C)),"")</f>
        <v/>
      </c>
      <c r="I26" s="43" t="str">
        <f>IFERROR(IF($B26="","",AVERAGEIF('Back office - note par action'!$B:$B,'Back office - note par objectif'!$A26,'Back office - note par action'!D:D)),"")</f>
        <v/>
      </c>
      <c r="J26" s="43" t="str">
        <f>IFERROR(IF($B26="","",AVERAGEIF('Back office - note par action'!$B:$B,'Back office - note par objectif'!$A26,'Back office - note par action'!E:E)),"")</f>
        <v/>
      </c>
      <c r="K26" s="43" t="str">
        <f>IFERROR(IF($B26="","",AVERAGEIF('Back office - note par action'!$B:$B,'Back office - note par objectif'!$A26,'Back office - note par action'!F:F)),"")</f>
        <v/>
      </c>
      <c r="L26" s="43" t="str">
        <f>IFERROR(IF($B26="","",AVERAGEIF('Back office - note par action'!$B:$B,'Back office - note par objectif'!$A26,'Back office - note par action'!G:G)),"")</f>
        <v/>
      </c>
      <c r="M26" s="43" t="str">
        <f>IFERROR(IF($B26="","",AVERAGEIF('Back office - note par action'!$B:$B,'Back office - note par objectif'!$A26,'Back office - note par action'!H:H)),"")</f>
        <v/>
      </c>
      <c r="N26" s="51" t="str">
        <f>IFERROR(IF($B26="","",AVERAGEIF('Back office - note par action'!$B:$B,'Back office - note par objectif'!$A26,'Back office - note par action'!J:J)),"")</f>
        <v/>
      </c>
      <c r="O26" s="43" t="str">
        <f>IFERROR(IF($B26="","",AVERAGEIF('Back office - note par action'!$B:$B,'Back office - note par objectif'!$A26,'Back office - note par action'!K:K)),"")</f>
        <v/>
      </c>
      <c r="P26" s="43" t="str">
        <f>IFERROR(IF($B26="","",AVERAGEIF('Back office - note par action'!$B:$B,'Back office - note par objectif'!$A26,'Back office - note par action'!L:L)),"")</f>
        <v/>
      </c>
      <c r="Q26" s="43" t="str">
        <f>IFERROR(IF($B26="","",AVERAGEIF('Back office - note par action'!$B:$B,'Back office - note par objectif'!$A26,'Back office - note par action'!M:M)),"")</f>
        <v/>
      </c>
      <c r="R26" s="43" t="str">
        <f>IFERROR(IF($B26="","",AVERAGEIF('Back office - note par action'!$B:$B,'Back office - note par objectif'!$A26,'Back office - note par action'!N:N)),"")</f>
        <v/>
      </c>
      <c r="S26" s="43" t="str">
        <f>IFERROR(IF($B26="","",AVERAGEIF('Back office - note par action'!$B:$B,'Back office - note par objectif'!$A26,'Back office - note par action'!O:O)),"")</f>
        <v/>
      </c>
      <c r="T26" s="53" t="str">
        <f>IFERROR(IF($B26="","",AVERAGEIF('Back office - note par action'!$B:$B,'Back office - note par objectif'!$A26,'Back office - note par action'!P:P)),"")</f>
        <v/>
      </c>
    </row>
    <row r="27" spans="1:20" x14ac:dyDescent="0.25">
      <c r="A27" s="55" t="str">
        <f>IF('Etape 1 - projet de territoire'!B32="","",'Etape 1 - projet de territoire'!B32)</f>
        <v/>
      </c>
      <c r="B27" s="54" t="str">
        <f>IF(A27="","",COUNTIF('Back office - note par action'!B:B,A27))</f>
        <v/>
      </c>
      <c r="C27" s="51" t="str">
        <f>IF(B27="","",SUMIF('Back office - note par action'!$B:$B,'Back office - note par objectif'!A27,'Back office - note par action'!$I:$I))</f>
        <v/>
      </c>
      <c r="D27" s="53" t="str">
        <f t="shared" si="3"/>
        <v/>
      </c>
      <c r="E27" s="43" t="str">
        <f>IF(B27="","",SUMIF('Back office - note par action'!$B:$B,'Back office - note par objectif'!A27,'Back office - note par action'!$Q:$Q))</f>
        <v/>
      </c>
      <c r="F27" s="52" t="str">
        <f t="shared" si="2"/>
        <v/>
      </c>
      <c r="H27" s="51" t="str">
        <f>IFERROR(IF($B27="","",AVERAGEIF('Back office - note par action'!$B:$B,'Back office - note par objectif'!$A27,'Back office - note par action'!C:C)),"")</f>
        <v/>
      </c>
      <c r="I27" s="43" t="str">
        <f>IFERROR(IF($B27="","",AVERAGEIF('Back office - note par action'!$B:$B,'Back office - note par objectif'!$A27,'Back office - note par action'!D:D)),"")</f>
        <v/>
      </c>
      <c r="J27" s="43" t="str">
        <f>IFERROR(IF($B27="","",AVERAGEIF('Back office - note par action'!$B:$B,'Back office - note par objectif'!$A27,'Back office - note par action'!E:E)),"")</f>
        <v/>
      </c>
      <c r="K27" s="43" t="str">
        <f>IFERROR(IF($B27="","",AVERAGEIF('Back office - note par action'!$B:$B,'Back office - note par objectif'!$A27,'Back office - note par action'!F:F)),"")</f>
        <v/>
      </c>
      <c r="L27" s="43" t="str">
        <f>IFERROR(IF($B27="","",AVERAGEIF('Back office - note par action'!$B:$B,'Back office - note par objectif'!$A27,'Back office - note par action'!G:G)),"")</f>
        <v/>
      </c>
      <c r="M27" s="43" t="str">
        <f>IFERROR(IF($B27="","",AVERAGEIF('Back office - note par action'!$B:$B,'Back office - note par objectif'!$A27,'Back office - note par action'!H:H)),"")</f>
        <v/>
      </c>
      <c r="N27" s="51" t="str">
        <f>IFERROR(IF($B27="","",AVERAGEIF('Back office - note par action'!$B:$B,'Back office - note par objectif'!$A27,'Back office - note par action'!J:J)),"")</f>
        <v/>
      </c>
      <c r="O27" s="43" t="str">
        <f>IFERROR(IF($B27="","",AVERAGEIF('Back office - note par action'!$B:$B,'Back office - note par objectif'!$A27,'Back office - note par action'!K:K)),"")</f>
        <v/>
      </c>
      <c r="P27" s="43" t="str">
        <f>IFERROR(IF($B27="","",AVERAGEIF('Back office - note par action'!$B:$B,'Back office - note par objectif'!$A27,'Back office - note par action'!L:L)),"")</f>
        <v/>
      </c>
      <c r="Q27" s="43" t="str">
        <f>IFERROR(IF($B27="","",AVERAGEIF('Back office - note par action'!$B:$B,'Back office - note par objectif'!$A27,'Back office - note par action'!M:M)),"")</f>
        <v/>
      </c>
      <c r="R27" s="43" t="str">
        <f>IFERROR(IF($B27="","",AVERAGEIF('Back office - note par action'!$B:$B,'Back office - note par objectif'!$A27,'Back office - note par action'!N:N)),"")</f>
        <v/>
      </c>
      <c r="S27" s="43" t="str">
        <f>IFERROR(IF($B27="","",AVERAGEIF('Back office - note par action'!$B:$B,'Back office - note par objectif'!$A27,'Back office - note par action'!O:O)),"")</f>
        <v/>
      </c>
      <c r="T27" s="53" t="str">
        <f>IFERROR(IF($B27="","",AVERAGEIF('Back office - note par action'!$B:$B,'Back office - note par objectif'!$A27,'Back office - note par action'!P:P)),"")</f>
        <v/>
      </c>
    </row>
    <row r="28" spans="1:20" x14ac:dyDescent="0.25">
      <c r="A28" s="55" t="str">
        <f>IF('Etape 1 - projet de territoire'!B33="","",'Etape 1 - projet de territoire'!B33)</f>
        <v/>
      </c>
      <c r="B28" s="54" t="str">
        <f>IF(A28="","",COUNTIF('Back office - note par action'!B:B,A28))</f>
        <v/>
      </c>
      <c r="C28" s="51" t="str">
        <f>IF(B28="","",SUMIF('Back office - note par action'!$B:$B,'Back office - note par objectif'!A28,'Back office - note par action'!$I:$I))</f>
        <v/>
      </c>
      <c r="D28" s="53" t="str">
        <f t="shared" si="3"/>
        <v/>
      </c>
      <c r="E28" s="43" t="str">
        <f>IF(B28="","",SUMIF('Back office - note par action'!$B:$B,'Back office - note par objectif'!A28,'Back office - note par action'!$Q:$Q))</f>
        <v/>
      </c>
      <c r="F28" s="52" t="str">
        <f t="shared" si="2"/>
        <v/>
      </c>
      <c r="H28" s="51" t="str">
        <f>IFERROR(IF($B28="","",AVERAGEIF('Back office - note par action'!$B:$B,'Back office - note par objectif'!$A28,'Back office - note par action'!C:C)),"")</f>
        <v/>
      </c>
      <c r="I28" s="43" t="str">
        <f>IFERROR(IF($B28="","",AVERAGEIF('Back office - note par action'!$B:$B,'Back office - note par objectif'!$A28,'Back office - note par action'!D:D)),"")</f>
        <v/>
      </c>
      <c r="J28" s="43" t="str">
        <f>IFERROR(IF($B28="","",AVERAGEIF('Back office - note par action'!$B:$B,'Back office - note par objectif'!$A28,'Back office - note par action'!E:E)),"")</f>
        <v/>
      </c>
      <c r="K28" s="43" t="str">
        <f>IFERROR(IF($B28="","",AVERAGEIF('Back office - note par action'!$B:$B,'Back office - note par objectif'!$A28,'Back office - note par action'!F:F)),"")</f>
        <v/>
      </c>
      <c r="L28" s="43" t="str">
        <f>IFERROR(IF($B28="","",AVERAGEIF('Back office - note par action'!$B:$B,'Back office - note par objectif'!$A28,'Back office - note par action'!G:G)),"")</f>
        <v/>
      </c>
      <c r="M28" s="43" t="str">
        <f>IFERROR(IF($B28="","",AVERAGEIF('Back office - note par action'!$B:$B,'Back office - note par objectif'!$A28,'Back office - note par action'!H:H)),"")</f>
        <v/>
      </c>
      <c r="N28" s="51" t="str">
        <f>IFERROR(IF($B28="","",AVERAGEIF('Back office - note par action'!$B:$B,'Back office - note par objectif'!$A28,'Back office - note par action'!J:J)),"")</f>
        <v/>
      </c>
      <c r="O28" s="43" t="str">
        <f>IFERROR(IF($B28="","",AVERAGEIF('Back office - note par action'!$B:$B,'Back office - note par objectif'!$A28,'Back office - note par action'!K:K)),"")</f>
        <v/>
      </c>
      <c r="P28" s="43" t="str">
        <f>IFERROR(IF($B28="","",AVERAGEIF('Back office - note par action'!$B:$B,'Back office - note par objectif'!$A28,'Back office - note par action'!L:L)),"")</f>
        <v/>
      </c>
      <c r="Q28" s="43" t="str">
        <f>IFERROR(IF($B28="","",AVERAGEIF('Back office - note par action'!$B:$B,'Back office - note par objectif'!$A28,'Back office - note par action'!M:M)),"")</f>
        <v/>
      </c>
      <c r="R28" s="43" t="str">
        <f>IFERROR(IF($B28="","",AVERAGEIF('Back office - note par action'!$B:$B,'Back office - note par objectif'!$A28,'Back office - note par action'!N:N)),"")</f>
        <v/>
      </c>
      <c r="S28" s="43" t="str">
        <f>IFERROR(IF($B28="","",AVERAGEIF('Back office - note par action'!$B:$B,'Back office - note par objectif'!$A28,'Back office - note par action'!O:O)),"")</f>
        <v/>
      </c>
      <c r="T28" s="53" t="str">
        <f>IFERROR(IF($B28="","",AVERAGEIF('Back office - note par action'!$B:$B,'Back office - note par objectif'!$A28,'Back office - note par action'!P:P)),"")</f>
        <v/>
      </c>
    </row>
    <row r="29" spans="1:20" x14ac:dyDescent="0.25">
      <c r="A29" s="55" t="str">
        <f>IF('Etape 1 - projet de territoire'!B34="","",'Etape 1 - projet de territoire'!B34)</f>
        <v/>
      </c>
      <c r="B29" s="54" t="str">
        <f>IF(A29="","",COUNTIF('Back office - note par action'!B:B,A29))</f>
        <v/>
      </c>
      <c r="C29" s="51" t="str">
        <f>IF(B29="","",SUMIF('Back office - note par action'!$B:$B,'Back office - note par objectif'!A29,'Back office - note par action'!$I:$I))</f>
        <v/>
      </c>
      <c r="D29" s="53" t="str">
        <f t="shared" si="3"/>
        <v/>
      </c>
      <c r="E29" s="43" t="str">
        <f>IF(B29="","",SUMIF('Back office - note par action'!$B:$B,'Back office - note par objectif'!A29,'Back office - note par action'!$Q:$Q))</f>
        <v/>
      </c>
      <c r="F29" s="52" t="str">
        <f t="shared" si="2"/>
        <v/>
      </c>
      <c r="H29" s="51" t="str">
        <f>IFERROR(IF($B29="","",AVERAGEIF('Back office - note par action'!$B:$B,'Back office - note par objectif'!$A29,'Back office - note par action'!C:C)),"")</f>
        <v/>
      </c>
      <c r="I29" s="43" t="str">
        <f>IFERROR(IF($B29="","",AVERAGEIF('Back office - note par action'!$B:$B,'Back office - note par objectif'!$A29,'Back office - note par action'!D:D)),"")</f>
        <v/>
      </c>
      <c r="J29" s="43" t="str">
        <f>IFERROR(IF($B29="","",AVERAGEIF('Back office - note par action'!$B:$B,'Back office - note par objectif'!$A29,'Back office - note par action'!E:E)),"")</f>
        <v/>
      </c>
      <c r="K29" s="43" t="str">
        <f>IFERROR(IF($B29="","",AVERAGEIF('Back office - note par action'!$B:$B,'Back office - note par objectif'!$A29,'Back office - note par action'!F:F)),"")</f>
        <v/>
      </c>
      <c r="L29" s="43" t="str">
        <f>IFERROR(IF($B29="","",AVERAGEIF('Back office - note par action'!$B:$B,'Back office - note par objectif'!$A29,'Back office - note par action'!G:G)),"")</f>
        <v/>
      </c>
      <c r="M29" s="43" t="str">
        <f>IFERROR(IF($B29="","",AVERAGEIF('Back office - note par action'!$B:$B,'Back office - note par objectif'!$A29,'Back office - note par action'!H:H)),"")</f>
        <v/>
      </c>
      <c r="N29" s="51" t="str">
        <f>IFERROR(IF($B29="","",AVERAGEIF('Back office - note par action'!$B:$B,'Back office - note par objectif'!$A29,'Back office - note par action'!J:J)),"")</f>
        <v/>
      </c>
      <c r="O29" s="43" t="str">
        <f>IFERROR(IF($B29="","",AVERAGEIF('Back office - note par action'!$B:$B,'Back office - note par objectif'!$A29,'Back office - note par action'!K:K)),"")</f>
        <v/>
      </c>
      <c r="P29" s="43" t="str">
        <f>IFERROR(IF($B29="","",AVERAGEIF('Back office - note par action'!$B:$B,'Back office - note par objectif'!$A29,'Back office - note par action'!L:L)),"")</f>
        <v/>
      </c>
      <c r="Q29" s="43" t="str">
        <f>IFERROR(IF($B29="","",AVERAGEIF('Back office - note par action'!$B:$B,'Back office - note par objectif'!$A29,'Back office - note par action'!M:M)),"")</f>
        <v/>
      </c>
      <c r="R29" s="43" t="str">
        <f>IFERROR(IF($B29="","",AVERAGEIF('Back office - note par action'!$B:$B,'Back office - note par objectif'!$A29,'Back office - note par action'!N:N)),"")</f>
        <v/>
      </c>
      <c r="S29" s="43" t="str">
        <f>IFERROR(IF($B29="","",AVERAGEIF('Back office - note par action'!$B:$B,'Back office - note par objectif'!$A29,'Back office - note par action'!O:O)),"")</f>
        <v/>
      </c>
      <c r="T29" s="53" t="str">
        <f>IFERROR(IF($B29="","",AVERAGEIF('Back office - note par action'!$B:$B,'Back office - note par objectif'!$A29,'Back office - note par action'!P:P)),"")</f>
        <v/>
      </c>
    </row>
    <row r="30" spans="1:20" x14ac:dyDescent="0.25">
      <c r="A30" s="55" t="str">
        <f>IF('Etape 1 - projet de territoire'!B35="","",'Etape 1 - projet de territoire'!B35)</f>
        <v/>
      </c>
      <c r="B30" s="54" t="str">
        <f>IF(A30="","",COUNTIF('Back office - note par action'!B:B,A30))</f>
        <v/>
      </c>
      <c r="C30" s="51" t="str">
        <f>IF(B30="","",SUMIF('Back office - note par action'!$B:$B,'Back office - note par objectif'!A30,'Back office - note par action'!$I:$I))</f>
        <v/>
      </c>
      <c r="D30" s="53" t="str">
        <f t="shared" si="3"/>
        <v/>
      </c>
      <c r="E30" s="43" t="str">
        <f>IF(B30="","",SUMIF('Back office - note par action'!$B:$B,'Back office - note par objectif'!A30,'Back office - note par action'!$Q:$Q))</f>
        <v/>
      </c>
      <c r="F30" s="52" t="str">
        <f t="shared" si="2"/>
        <v/>
      </c>
      <c r="H30" s="51" t="str">
        <f>IFERROR(IF($B30="","",AVERAGEIF('Back office - note par action'!$B:$B,'Back office - note par objectif'!$A30,'Back office - note par action'!C:C)),"")</f>
        <v/>
      </c>
      <c r="I30" s="43" t="str">
        <f>IFERROR(IF($B30="","",AVERAGEIF('Back office - note par action'!$B:$B,'Back office - note par objectif'!$A30,'Back office - note par action'!D:D)),"")</f>
        <v/>
      </c>
      <c r="J30" s="43" t="str">
        <f>IFERROR(IF($B30="","",AVERAGEIF('Back office - note par action'!$B:$B,'Back office - note par objectif'!$A30,'Back office - note par action'!E:E)),"")</f>
        <v/>
      </c>
      <c r="K30" s="43" t="str">
        <f>IFERROR(IF($B30="","",AVERAGEIF('Back office - note par action'!$B:$B,'Back office - note par objectif'!$A30,'Back office - note par action'!F:F)),"")</f>
        <v/>
      </c>
      <c r="L30" s="43" t="str">
        <f>IFERROR(IF($B30="","",AVERAGEIF('Back office - note par action'!$B:$B,'Back office - note par objectif'!$A30,'Back office - note par action'!G:G)),"")</f>
        <v/>
      </c>
      <c r="M30" s="43" t="str">
        <f>IFERROR(IF($B30="","",AVERAGEIF('Back office - note par action'!$B:$B,'Back office - note par objectif'!$A30,'Back office - note par action'!H:H)),"")</f>
        <v/>
      </c>
      <c r="N30" s="51" t="str">
        <f>IFERROR(IF($B30="","",AVERAGEIF('Back office - note par action'!$B:$B,'Back office - note par objectif'!$A30,'Back office - note par action'!J:J)),"")</f>
        <v/>
      </c>
      <c r="O30" s="43" t="str">
        <f>IFERROR(IF($B30="","",AVERAGEIF('Back office - note par action'!$B:$B,'Back office - note par objectif'!$A30,'Back office - note par action'!K:K)),"")</f>
        <v/>
      </c>
      <c r="P30" s="43" t="str">
        <f>IFERROR(IF($B30="","",AVERAGEIF('Back office - note par action'!$B:$B,'Back office - note par objectif'!$A30,'Back office - note par action'!L:L)),"")</f>
        <v/>
      </c>
      <c r="Q30" s="43" t="str">
        <f>IFERROR(IF($B30="","",AVERAGEIF('Back office - note par action'!$B:$B,'Back office - note par objectif'!$A30,'Back office - note par action'!M:M)),"")</f>
        <v/>
      </c>
      <c r="R30" s="43" t="str">
        <f>IFERROR(IF($B30="","",AVERAGEIF('Back office - note par action'!$B:$B,'Back office - note par objectif'!$A30,'Back office - note par action'!N:N)),"")</f>
        <v/>
      </c>
      <c r="S30" s="43" t="str">
        <f>IFERROR(IF($B30="","",AVERAGEIF('Back office - note par action'!$B:$B,'Back office - note par objectif'!$A30,'Back office - note par action'!O:O)),"")</f>
        <v/>
      </c>
      <c r="T30" s="53" t="str">
        <f>IFERROR(IF($B30="","",AVERAGEIF('Back office - note par action'!$B:$B,'Back office - note par objectif'!$A30,'Back office - note par action'!P:P)),"")</f>
        <v/>
      </c>
    </row>
    <row r="31" spans="1:20" x14ac:dyDescent="0.25">
      <c r="A31" s="55" t="str">
        <f>IF('Etape 1 - projet de territoire'!B36="","",'Etape 1 - projet de territoire'!B36)</f>
        <v/>
      </c>
      <c r="B31" s="54" t="str">
        <f>IF(A31="","",COUNTIF('Back office - note par action'!B:B,A31))</f>
        <v/>
      </c>
      <c r="C31" s="51" t="str">
        <f>IF(B31="","",SUMIF('Back office - note par action'!$B:$B,'Back office - note par objectif'!A31,'Back office - note par action'!$I:$I))</f>
        <v/>
      </c>
      <c r="D31" s="53" t="str">
        <f t="shared" si="3"/>
        <v/>
      </c>
      <c r="E31" s="43" t="str">
        <f>IF(B31="","",SUMIF('Back office - note par action'!$B:$B,'Back office - note par objectif'!A31,'Back office - note par action'!$Q:$Q))</f>
        <v/>
      </c>
      <c r="F31" s="52" t="str">
        <f t="shared" si="2"/>
        <v/>
      </c>
      <c r="H31" s="51" t="str">
        <f>IFERROR(IF($B31="","",AVERAGEIF('Back office - note par action'!$B:$B,'Back office - note par objectif'!$A31,'Back office - note par action'!C:C)),"")</f>
        <v/>
      </c>
      <c r="I31" s="43" t="str">
        <f>IFERROR(IF($B31="","",AVERAGEIF('Back office - note par action'!$B:$B,'Back office - note par objectif'!$A31,'Back office - note par action'!D:D)),"")</f>
        <v/>
      </c>
      <c r="J31" s="43" t="str">
        <f>IFERROR(IF($B31="","",AVERAGEIF('Back office - note par action'!$B:$B,'Back office - note par objectif'!$A31,'Back office - note par action'!E:E)),"")</f>
        <v/>
      </c>
      <c r="K31" s="43" t="str">
        <f>IFERROR(IF($B31="","",AVERAGEIF('Back office - note par action'!$B:$B,'Back office - note par objectif'!$A31,'Back office - note par action'!F:F)),"")</f>
        <v/>
      </c>
      <c r="L31" s="43" t="str">
        <f>IFERROR(IF($B31="","",AVERAGEIF('Back office - note par action'!$B:$B,'Back office - note par objectif'!$A31,'Back office - note par action'!G:G)),"")</f>
        <v/>
      </c>
      <c r="M31" s="43" t="str">
        <f>IFERROR(IF($B31="","",AVERAGEIF('Back office - note par action'!$B:$B,'Back office - note par objectif'!$A31,'Back office - note par action'!H:H)),"")</f>
        <v/>
      </c>
      <c r="N31" s="51" t="str">
        <f>IFERROR(IF($B31="","",AVERAGEIF('Back office - note par action'!$B:$B,'Back office - note par objectif'!$A31,'Back office - note par action'!J:J)),"")</f>
        <v/>
      </c>
      <c r="O31" s="43" t="str">
        <f>IFERROR(IF($B31="","",AVERAGEIF('Back office - note par action'!$B:$B,'Back office - note par objectif'!$A31,'Back office - note par action'!K:K)),"")</f>
        <v/>
      </c>
      <c r="P31" s="43" t="str">
        <f>IFERROR(IF($B31="","",AVERAGEIF('Back office - note par action'!$B:$B,'Back office - note par objectif'!$A31,'Back office - note par action'!L:L)),"")</f>
        <v/>
      </c>
      <c r="Q31" s="43" t="str">
        <f>IFERROR(IF($B31="","",AVERAGEIF('Back office - note par action'!$B:$B,'Back office - note par objectif'!$A31,'Back office - note par action'!M:M)),"")</f>
        <v/>
      </c>
      <c r="R31" s="43" t="str">
        <f>IFERROR(IF($B31="","",AVERAGEIF('Back office - note par action'!$B:$B,'Back office - note par objectif'!$A31,'Back office - note par action'!N:N)),"")</f>
        <v/>
      </c>
      <c r="S31" s="43" t="str">
        <f>IFERROR(IF($B31="","",AVERAGEIF('Back office - note par action'!$B:$B,'Back office - note par objectif'!$A31,'Back office - note par action'!O:O)),"")</f>
        <v/>
      </c>
      <c r="T31" s="53" t="str">
        <f>IFERROR(IF($B31="","",AVERAGEIF('Back office - note par action'!$B:$B,'Back office - note par objectif'!$A31,'Back office - note par action'!P:P)),"")</f>
        <v/>
      </c>
    </row>
    <row r="32" spans="1:20" x14ac:dyDescent="0.25">
      <c r="A32" s="55" t="str">
        <f>IF('Etape 1 - projet de territoire'!B37="","",'Etape 1 - projet de territoire'!B37)</f>
        <v/>
      </c>
      <c r="B32" s="54" t="str">
        <f>IF(A32="","",COUNTIF('Back office - note par action'!B:B,A32))</f>
        <v/>
      </c>
      <c r="C32" s="51" t="str">
        <f>IF(B32="","",SUMIF('Back office - note par action'!$B:$B,'Back office - note par objectif'!A32,'Back office - note par action'!$I:$I))</f>
        <v/>
      </c>
      <c r="D32" s="53" t="str">
        <f t="shared" si="3"/>
        <v/>
      </c>
      <c r="E32" s="43" t="str">
        <f>IF(B32="","",SUMIF('Back office - note par action'!$B:$B,'Back office - note par objectif'!A32,'Back office - note par action'!$Q:$Q))</f>
        <v/>
      </c>
      <c r="F32" s="52" t="str">
        <f t="shared" si="2"/>
        <v/>
      </c>
      <c r="H32" s="51" t="str">
        <f>IFERROR(IF($B32="","",AVERAGEIF('Back office - note par action'!$B:$B,'Back office - note par objectif'!$A32,'Back office - note par action'!C:C)),"")</f>
        <v/>
      </c>
      <c r="I32" s="43" t="str">
        <f>IFERROR(IF($B32="","",AVERAGEIF('Back office - note par action'!$B:$B,'Back office - note par objectif'!$A32,'Back office - note par action'!D:D)),"")</f>
        <v/>
      </c>
      <c r="J32" s="43" t="str">
        <f>IFERROR(IF($B32="","",AVERAGEIF('Back office - note par action'!$B:$B,'Back office - note par objectif'!$A32,'Back office - note par action'!E:E)),"")</f>
        <v/>
      </c>
      <c r="K32" s="43" t="str">
        <f>IFERROR(IF($B32="","",AVERAGEIF('Back office - note par action'!$B:$B,'Back office - note par objectif'!$A32,'Back office - note par action'!F:F)),"")</f>
        <v/>
      </c>
      <c r="L32" s="43" t="str">
        <f>IFERROR(IF($B32="","",AVERAGEIF('Back office - note par action'!$B:$B,'Back office - note par objectif'!$A32,'Back office - note par action'!G:G)),"")</f>
        <v/>
      </c>
      <c r="M32" s="43" t="str">
        <f>IFERROR(IF($B32="","",AVERAGEIF('Back office - note par action'!$B:$B,'Back office - note par objectif'!$A32,'Back office - note par action'!H:H)),"")</f>
        <v/>
      </c>
      <c r="N32" s="51" t="str">
        <f>IFERROR(IF($B32="","",AVERAGEIF('Back office - note par action'!$B:$B,'Back office - note par objectif'!$A32,'Back office - note par action'!J:J)),"")</f>
        <v/>
      </c>
      <c r="O32" s="43" t="str">
        <f>IFERROR(IF($B32="","",AVERAGEIF('Back office - note par action'!$B:$B,'Back office - note par objectif'!$A32,'Back office - note par action'!K:K)),"")</f>
        <v/>
      </c>
      <c r="P32" s="43" t="str">
        <f>IFERROR(IF($B32="","",AVERAGEIF('Back office - note par action'!$B:$B,'Back office - note par objectif'!$A32,'Back office - note par action'!L:L)),"")</f>
        <v/>
      </c>
      <c r="Q32" s="43" t="str">
        <f>IFERROR(IF($B32="","",AVERAGEIF('Back office - note par action'!$B:$B,'Back office - note par objectif'!$A32,'Back office - note par action'!M:M)),"")</f>
        <v/>
      </c>
      <c r="R32" s="43" t="str">
        <f>IFERROR(IF($B32="","",AVERAGEIF('Back office - note par action'!$B:$B,'Back office - note par objectif'!$A32,'Back office - note par action'!N:N)),"")</f>
        <v/>
      </c>
      <c r="S32" s="43" t="str">
        <f>IFERROR(IF($B32="","",AVERAGEIF('Back office - note par action'!$B:$B,'Back office - note par objectif'!$A32,'Back office - note par action'!O:O)),"")</f>
        <v/>
      </c>
      <c r="T32" s="53" t="str">
        <f>IFERROR(IF($B32="","",AVERAGEIF('Back office - note par action'!$B:$B,'Back office - note par objectif'!$A32,'Back office - note par action'!P:P)),"")</f>
        <v/>
      </c>
    </row>
    <row r="33" spans="1:20" x14ac:dyDescent="0.25">
      <c r="A33" s="55" t="str">
        <f>IF('Etape 1 - projet de territoire'!B38="","",'Etape 1 - projet de territoire'!B38)</f>
        <v/>
      </c>
      <c r="B33" s="54" t="str">
        <f>IF(A33="","",COUNTIF('Back office - note par action'!B:B,A33))</f>
        <v/>
      </c>
      <c r="C33" s="51" t="str">
        <f>IF(B33="","",SUMIF('Back office - note par action'!$B:$B,'Back office - note par objectif'!A33,'Back office - note par action'!$I:$I))</f>
        <v/>
      </c>
      <c r="D33" s="53" t="str">
        <f t="shared" si="3"/>
        <v/>
      </c>
      <c r="E33" s="43" t="str">
        <f>IF(B33="","",SUMIF('Back office - note par action'!$B:$B,'Back office - note par objectif'!A33,'Back office - note par action'!$Q:$Q))</f>
        <v/>
      </c>
      <c r="F33" s="52" t="str">
        <f t="shared" si="2"/>
        <v/>
      </c>
      <c r="H33" s="51" t="str">
        <f>IFERROR(IF($B33="","",AVERAGEIF('Back office - note par action'!$B:$B,'Back office - note par objectif'!$A33,'Back office - note par action'!C:C)),"")</f>
        <v/>
      </c>
      <c r="I33" s="43" t="str">
        <f>IFERROR(IF($B33="","",AVERAGEIF('Back office - note par action'!$B:$B,'Back office - note par objectif'!$A33,'Back office - note par action'!D:D)),"")</f>
        <v/>
      </c>
      <c r="J33" s="43" t="str">
        <f>IFERROR(IF($B33="","",AVERAGEIF('Back office - note par action'!$B:$B,'Back office - note par objectif'!$A33,'Back office - note par action'!E:E)),"")</f>
        <v/>
      </c>
      <c r="K33" s="43" t="str">
        <f>IFERROR(IF($B33="","",AVERAGEIF('Back office - note par action'!$B:$B,'Back office - note par objectif'!$A33,'Back office - note par action'!F:F)),"")</f>
        <v/>
      </c>
      <c r="L33" s="43" t="str">
        <f>IFERROR(IF($B33="","",AVERAGEIF('Back office - note par action'!$B:$B,'Back office - note par objectif'!$A33,'Back office - note par action'!G:G)),"")</f>
        <v/>
      </c>
      <c r="M33" s="43" t="str">
        <f>IFERROR(IF($B33="","",AVERAGEIF('Back office - note par action'!$B:$B,'Back office - note par objectif'!$A33,'Back office - note par action'!H:H)),"")</f>
        <v/>
      </c>
      <c r="N33" s="51" t="str">
        <f>IFERROR(IF($B33="","",AVERAGEIF('Back office - note par action'!$B:$B,'Back office - note par objectif'!$A33,'Back office - note par action'!J:J)),"")</f>
        <v/>
      </c>
      <c r="O33" s="43" t="str">
        <f>IFERROR(IF($B33="","",AVERAGEIF('Back office - note par action'!$B:$B,'Back office - note par objectif'!$A33,'Back office - note par action'!K:K)),"")</f>
        <v/>
      </c>
      <c r="P33" s="43" t="str">
        <f>IFERROR(IF($B33="","",AVERAGEIF('Back office - note par action'!$B:$B,'Back office - note par objectif'!$A33,'Back office - note par action'!L:L)),"")</f>
        <v/>
      </c>
      <c r="Q33" s="43" t="str">
        <f>IFERROR(IF($B33="","",AVERAGEIF('Back office - note par action'!$B:$B,'Back office - note par objectif'!$A33,'Back office - note par action'!M:M)),"")</f>
        <v/>
      </c>
      <c r="R33" s="43" t="str">
        <f>IFERROR(IF($B33="","",AVERAGEIF('Back office - note par action'!$B:$B,'Back office - note par objectif'!$A33,'Back office - note par action'!N:N)),"")</f>
        <v/>
      </c>
      <c r="S33" s="43" t="str">
        <f>IFERROR(IF($B33="","",AVERAGEIF('Back office - note par action'!$B:$B,'Back office - note par objectif'!$A33,'Back office - note par action'!O:O)),"")</f>
        <v/>
      </c>
      <c r="T33" s="53" t="str">
        <f>IFERROR(IF($B33="","",AVERAGEIF('Back office - note par action'!$B:$B,'Back office - note par objectif'!$A33,'Back office - note par action'!P:P)),"")</f>
        <v/>
      </c>
    </row>
    <row r="34" spans="1:20" x14ac:dyDescent="0.25">
      <c r="A34" s="55" t="str">
        <f>IF('Etape 1 - projet de territoire'!B39="","",'Etape 1 - projet de territoire'!B39)</f>
        <v/>
      </c>
      <c r="B34" s="54" t="str">
        <f>IF(A34="","",COUNTIF('Back office - note par action'!B:B,A34))</f>
        <v/>
      </c>
      <c r="C34" s="51" t="str">
        <f>IF(B34="","",SUMIF('Back office - note par action'!$B:$B,'Back office - note par objectif'!A34,'Back office - note par action'!$I:$I))</f>
        <v/>
      </c>
      <c r="D34" s="53" t="str">
        <f t="shared" si="3"/>
        <v/>
      </c>
      <c r="E34" s="43" t="str">
        <f>IF(B34="","",SUMIF('Back office - note par action'!$B:$B,'Back office - note par objectif'!A34,'Back office - note par action'!$Q:$Q))</f>
        <v/>
      </c>
      <c r="F34" s="52" t="str">
        <f t="shared" si="2"/>
        <v/>
      </c>
      <c r="H34" s="51" t="str">
        <f>IFERROR(IF($B34="","",AVERAGEIF('Back office - note par action'!$B:$B,'Back office - note par objectif'!$A34,'Back office - note par action'!C:C)),"")</f>
        <v/>
      </c>
      <c r="I34" s="43" t="str">
        <f>IFERROR(IF($B34="","",AVERAGEIF('Back office - note par action'!$B:$B,'Back office - note par objectif'!$A34,'Back office - note par action'!D:D)),"")</f>
        <v/>
      </c>
      <c r="J34" s="43" t="str">
        <f>IFERROR(IF($B34="","",AVERAGEIF('Back office - note par action'!$B:$B,'Back office - note par objectif'!$A34,'Back office - note par action'!E:E)),"")</f>
        <v/>
      </c>
      <c r="K34" s="43" t="str">
        <f>IFERROR(IF($B34="","",AVERAGEIF('Back office - note par action'!$B:$B,'Back office - note par objectif'!$A34,'Back office - note par action'!F:F)),"")</f>
        <v/>
      </c>
      <c r="L34" s="43" t="str">
        <f>IFERROR(IF($B34="","",AVERAGEIF('Back office - note par action'!$B:$B,'Back office - note par objectif'!$A34,'Back office - note par action'!G:G)),"")</f>
        <v/>
      </c>
      <c r="M34" s="43" t="str">
        <f>IFERROR(IF($B34="","",AVERAGEIF('Back office - note par action'!$B:$B,'Back office - note par objectif'!$A34,'Back office - note par action'!H:H)),"")</f>
        <v/>
      </c>
      <c r="N34" s="51" t="str">
        <f>IFERROR(IF($B34="","",AVERAGEIF('Back office - note par action'!$B:$B,'Back office - note par objectif'!$A34,'Back office - note par action'!J:J)),"")</f>
        <v/>
      </c>
      <c r="O34" s="43" t="str">
        <f>IFERROR(IF($B34="","",AVERAGEIF('Back office - note par action'!$B:$B,'Back office - note par objectif'!$A34,'Back office - note par action'!K:K)),"")</f>
        <v/>
      </c>
      <c r="P34" s="43" t="str">
        <f>IFERROR(IF($B34="","",AVERAGEIF('Back office - note par action'!$B:$B,'Back office - note par objectif'!$A34,'Back office - note par action'!L:L)),"")</f>
        <v/>
      </c>
      <c r="Q34" s="43" t="str">
        <f>IFERROR(IF($B34="","",AVERAGEIF('Back office - note par action'!$B:$B,'Back office - note par objectif'!$A34,'Back office - note par action'!M:M)),"")</f>
        <v/>
      </c>
      <c r="R34" s="43" t="str">
        <f>IFERROR(IF($B34="","",AVERAGEIF('Back office - note par action'!$B:$B,'Back office - note par objectif'!$A34,'Back office - note par action'!N:N)),"")</f>
        <v/>
      </c>
      <c r="S34" s="43" t="str">
        <f>IFERROR(IF($B34="","",AVERAGEIF('Back office - note par action'!$B:$B,'Back office - note par objectif'!$A34,'Back office - note par action'!O:O)),"")</f>
        <v/>
      </c>
      <c r="T34" s="53" t="str">
        <f>IFERROR(IF($B34="","",AVERAGEIF('Back office - note par action'!$B:$B,'Back office - note par objectif'!$A34,'Back office - note par action'!P:P)),"")</f>
        <v/>
      </c>
    </row>
    <row r="35" spans="1:20" x14ac:dyDescent="0.25">
      <c r="A35" s="55" t="str">
        <f>IF('Etape 1 - projet de territoire'!B40="","",'Etape 1 - projet de territoire'!B40)</f>
        <v/>
      </c>
      <c r="B35" s="54" t="str">
        <f>IF(A35="","",COUNTIF('Back office - note par action'!B:B,A35))</f>
        <v/>
      </c>
      <c r="C35" s="51" t="str">
        <f>IF(B35="","",SUMIF('Back office - note par action'!$B:$B,'Back office - note par objectif'!A35,'Back office - note par action'!$I:$I))</f>
        <v/>
      </c>
      <c r="D35" s="53" t="str">
        <f t="shared" si="3"/>
        <v/>
      </c>
      <c r="E35" s="43" t="str">
        <f>IF(B35="","",SUMIF('Back office - note par action'!$B:$B,'Back office - note par objectif'!A35,'Back office - note par action'!$Q:$Q))</f>
        <v/>
      </c>
      <c r="F35" s="52" t="str">
        <f t="shared" si="2"/>
        <v/>
      </c>
      <c r="H35" s="51" t="str">
        <f>IFERROR(IF($B35="","",AVERAGEIF('Back office - note par action'!$B:$B,'Back office - note par objectif'!$A35,'Back office - note par action'!C:C)),"")</f>
        <v/>
      </c>
      <c r="I35" s="43" t="str">
        <f>IFERROR(IF($B35="","",AVERAGEIF('Back office - note par action'!$B:$B,'Back office - note par objectif'!$A35,'Back office - note par action'!D:D)),"")</f>
        <v/>
      </c>
      <c r="J35" s="43" t="str">
        <f>IFERROR(IF($B35="","",AVERAGEIF('Back office - note par action'!$B:$B,'Back office - note par objectif'!$A35,'Back office - note par action'!E:E)),"")</f>
        <v/>
      </c>
      <c r="K35" s="43" t="str">
        <f>IFERROR(IF($B35="","",AVERAGEIF('Back office - note par action'!$B:$B,'Back office - note par objectif'!$A35,'Back office - note par action'!F:F)),"")</f>
        <v/>
      </c>
      <c r="L35" s="43" t="str">
        <f>IFERROR(IF($B35="","",AVERAGEIF('Back office - note par action'!$B:$B,'Back office - note par objectif'!$A35,'Back office - note par action'!G:G)),"")</f>
        <v/>
      </c>
      <c r="M35" s="43" t="str">
        <f>IFERROR(IF($B35="","",AVERAGEIF('Back office - note par action'!$B:$B,'Back office - note par objectif'!$A35,'Back office - note par action'!H:H)),"")</f>
        <v/>
      </c>
      <c r="N35" s="51" t="str">
        <f>IFERROR(IF($B35="","",AVERAGEIF('Back office - note par action'!$B:$B,'Back office - note par objectif'!$A35,'Back office - note par action'!J:J)),"")</f>
        <v/>
      </c>
      <c r="O35" s="43" t="str">
        <f>IFERROR(IF($B35="","",AVERAGEIF('Back office - note par action'!$B:$B,'Back office - note par objectif'!$A35,'Back office - note par action'!K:K)),"")</f>
        <v/>
      </c>
      <c r="P35" s="43" t="str">
        <f>IFERROR(IF($B35="","",AVERAGEIF('Back office - note par action'!$B:$B,'Back office - note par objectif'!$A35,'Back office - note par action'!L:L)),"")</f>
        <v/>
      </c>
      <c r="Q35" s="43" t="str">
        <f>IFERROR(IF($B35="","",AVERAGEIF('Back office - note par action'!$B:$B,'Back office - note par objectif'!$A35,'Back office - note par action'!M:M)),"")</f>
        <v/>
      </c>
      <c r="R35" s="43" t="str">
        <f>IFERROR(IF($B35="","",AVERAGEIF('Back office - note par action'!$B:$B,'Back office - note par objectif'!$A35,'Back office - note par action'!N:N)),"")</f>
        <v/>
      </c>
      <c r="S35" s="43" t="str">
        <f>IFERROR(IF($B35="","",AVERAGEIF('Back office - note par action'!$B:$B,'Back office - note par objectif'!$A35,'Back office - note par action'!O:O)),"")</f>
        <v/>
      </c>
      <c r="T35" s="53" t="str">
        <f>IFERROR(IF($B35="","",AVERAGEIF('Back office - note par action'!$B:$B,'Back office - note par objectif'!$A35,'Back office - note par action'!P:P)),"")</f>
        <v/>
      </c>
    </row>
    <row r="36" spans="1:20" x14ac:dyDescent="0.25">
      <c r="A36" s="55" t="str">
        <f>IF('Etape 1 - projet de territoire'!B41="","",'Etape 1 - projet de territoire'!B41)</f>
        <v/>
      </c>
      <c r="B36" s="54" t="str">
        <f>IF(A36="","",COUNTIF('Back office - note par action'!B:B,A36))</f>
        <v/>
      </c>
      <c r="C36" s="51" t="str">
        <f>IF(B36="","",SUMIF('Back office - note par action'!$B:$B,'Back office - note par objectif'!A36,'Back office - note par action'!$I:$I))</f>
        <v/>
      </c>
      <c r="D36" s="53" t="str">
        <f t="shared" si="3"/>
        <v/>
      </c>
      <c r="E36" s="43" t="str">
        <f>IF(B36="","",SUMIF('Back office - note par action'!$B:$B,'Back office - note par objectif'!A36,'Back office - note par action'!$Q:$Q))</f>
        <v/>
      </c>
      <c r="F36" s="52" t="str">
        <f t="shared" si="2"/>
        <v/>
      </c>
      <c r="H36" s="51" t="str">
        <f>IFERROR(IF($B36="","",AVERAGEIF('Back office - note par action'!$B:$B,'Back office - note par objectif'!$A36,'Back office - note par action'!C:C)),"")</f>
        <v/>
      </c>
      <c r="I36" s="43" t="str">
        <f>IFERROR(IF($B36="","",AVERAGEIF('Back office - note par action'!$B:$B,'Back office - note par objectif'!$A36,'Back office - note par action'!D:D)),"")</f>
        <v/>
      </c>
      <c r="J36" s="43" t="str">
        <f>IFERROR(IF($B36="","",AVERAGEIF('Back office - note par action'!$B:$B,'Back office - note par objectif'!$A36,'Back office - note par action'!E:E)),"")</f>
        <v/>
      </c>
      <c r="K36" s="43" t="str">
        <f>IFERROR(IF($B36="","",AVERAGEIF('Back office - note par action'!$B:$B,'Back office - note par objectif'!$A36,'Back office - note par action'!F:F)),"")</f>
        <v/>
      </c>
      <c r="L36" s="43" t="str">
        <f>IFERROR(IF($B36="","",AVERAGEIF('Back office - note par action'!$B:$B,'Back office - note par objectif'!$A36,'Back office - note par action'!G:G)),"")</f>
        <v/>
      </c>
      <c r="M36" s="43" t="str">
        <f>IFERROR(IF($B36="","",AVERAGEIF('Back office - note par action'!$B:$B,'Back office - note par objectif'!$A36,'Back office - note par action'!H:H)),"")</f>
        <v/>
      </c>
      <c r="N36" s="51" t="str">
        <f>IFERROR(IF($B36="","",AVERAGEIF('Back office - note par action'!$B:$B,'Back office - note par objectif'!$A36,'Back office - note par action'!J:J)),"")</f>
        <v/>
      </c>
      <c r="O36" s="43" t="str">
        <f>IFERROR(IF($B36="","",AVERAGEIF('Back office - note par action'!$B:$B,'Back office - note par objectif'!$A36,'Back office - note par action'!K:K)),"")</f>
        <v/>
      </c>
      <c r="P36" s="43" t="str">
        <f>IFERROR(IF($B36="","",AVERAGEIF('Back office - note par action'!$B:$B,'Back office - note par objectif'!$A36,'Back office - note par action'!L:L)),"")</f>
        <v/>
      </c>
      <c r="Q36" s="43" t="str">
        <f>IFERROR(IF($B36="","",AVERAGEIF('Back office - note par action'!$B:$B,'Back office - note par objectif'!$A36,'Back office - note par action'!M:M)),"")</f>
        <v/>
      </c>
      <c r="R36" s="43" t="str">
        <f>IFERROR(IF($B36="","",AVERAGEIF('Back office - note par action'!$B:$B,'Back office - note par objectif'!$A36,'Back office - note par action'!N:N)),"")</f>
        <v/>
      </c>
      <c r="S36" s="43" t="str">
        <f>IFERROR(IF($B36="","",AVERAGEIF('Back office - note par action'!$B:$B,'Back office - note par objectif'!$A36,'Back office - note par action'!O:O)),"")</f>
        <v/>
      </c>
      <c r="T36" s="53" t="str">
        <f>IFERROR(IF($B36="","",AVERAGEIF('Back office - note par action'!$B:$B,'Back office - note par objectif'!$A36,'Back office - note par action'!P:P)),"")</f>
        <v/>
      </c>
    </row>
    <row r="37" spans="1:20" x14ac:dyDescent="0.25">
      <c r="A37" s="55" t="str">
        <f>IF('Etape 1 - projet de territoire'!B42="","",'Etape 1 - projet de territoire'!B42)</f>
        <v/>
      </c>
      <c r="B37" s="54" t="str">
        <f>IF(A37="","",COUNTIF('Back office - note par action'!B:B,A37))</f>
        <v/>
      </c>
      <c r="C37" s="51" t="str">
        <f>IF(B37="","",SUMIF('Back office - note par action'!$B:$B,'Back office - note par objectif'!A37,'Back office - note par action'!$I:$I))</f>
        <v/>
      </c>
      <c r="D37" s="53" t="str">
        <f t="shared" si="3"/>
        <v/>
      </c>
      <c r="E37" s="43" t="str">
        <f>IF(B37="","",SUMIF('Back office - note par action'!$B:$B,'Back office - note par objectif'!A37,'Back office - note par action'!$Q:$Q))</f>
        <v/>
      </c>
      <c r="F37" s="52" t="str">
        <f t="shared" si="2"/>
        <v/>
      </c>
      <c r="H37" s="51" t="str">
        <f>IFERROR(IF($B37="","",AVERAGEIF('Back office - note par action'!$B:$B,'Back office - note par objectif'!$A37,'Back office - note par action'!C:C)),"")</f>
        <v/>
      </c>
      <c r="I37" s="43" t="str">
        <f>IFERROR(IF($B37="","",AVERAGEIF('Back office - note par action'!$B:$B,'Back office - note par objectif'!$A37,'Back office - note par action'!D:D)),"")</f>
        <v/>
      </c>
      <c r="J37" s="43" t="str">
        <f>IFERROR(IF($B37="","",AVERAGEIF('Back office - note par action'!$B:$B,'Back office - note par objectif'!$A37,'Back office - note par action'!E:E)),"")</f>
        <v/>
      </c>
      <c r="K37" s="43" t="str">
        <f>IFERROR(IF($B37="","",AVERAGEIF('Back office - note par action'!$B:$B,'Back office - note par objectif'!$A37,'Back office - note par action'!F:F)),"")</f>
        <v/>
      </c>
      <c r="L37" s="43" t="str">
        <f>IFERROR(IF($B37="","",AVERAGEIF('Back office - note par action'!$B:$B,'Back office - note par objectif'!$A37,'Back office - note par action'!G:G)),"")</f>
        <v/>
      </c>
      <c r="M37" s="43" t="str">
        <f>IFERROR(IF($B37="","",AVERAGEIF('Back office - note par action'!$B:$B,'Back office - note par objectif'!$A37,'Back office - note par action'!H:H)),"")</f>
        <v/>
      </c>
      <c r="N37" s="51" t="str">
        <f>IFERROR(IF($B37="","",AVERAGEIF('Back office - note par action'!$B:$B,'Back office - note par objectif'!$A37,'Back office - note par action'!J:J)),"")</f>
        <v/>
      </c>
      <c r="O37" s="43" t="str">
        <f>IFERROR(IF($B37="","",AVERAGEIF('Back office - note par action'!$B:$B,'Back office - note par objectif'!$A37,'Back office - note par action'!K:K)),"")</f>
        <v/>
      </c>
      <c r="P37" s="43" t="str">
        <f>IFERROR(IF($B37="","",AVERAGEIF('Back office - note par action'!$B:$B,'Back office - note par objectif'!$A37,'Back office - note par action'!L:L)),"")</f>
        <v/>
      </c>
      <c r="Q37" s="43" t="str">
        <f>IFERROR(IF($B37="","",AVERAGEIF('Back office - note par action'!$B:$B,'Back office - note par objectif'!$A37,'Back office - note par action'!M:M)),"")</f>
        <v/>
      </c>
      <c r="R37" s="43" t="str">
        <f>IFERROR(IF($B37="","",AVERAGEIF('Back office - note par action'!$B:$B,'Back office - note par objectif'!$A37,'Back office - note par action'!N:N)),"")</f>
        <v/>
      </c>
      <c r="S37" s="43" t="str">
        <f>IFERROR(IF($B37="","",AVERAGEIF('Back office - note par action'!$B:$B,'Back office - note par objectif'!$A37,'Back office - note par action'!O:O)),"")</f>
        <v/>
      </c>
      <c r="T37" s="53" t="str">
        <f>IFERROR(IF($B37="","",AVERAGEIF('Back office - note par action'!$B:$B,'Back office - note par objectif'!$A37,'Back office - note par action'!P:P)),"")</f>
        <v/>
      </c>
    </row>
    <row r="38" spans="1:20" x14ac:dyDescent="0.25">
      <c r="A38" s="55" t="str">
        <f>IF('Etape 1 - projet de territoire'!B43="","",'Etape 1 - projet de territoire'!B43)</f>
        <v/>
      </c>
      <c r="B38" s="54" t="str">
        <f>IF(A38="","",COUNTIF('Back office - note par action'!B:B,A38))</f>
        <v/>
      </c>
      <c r="C38" s="51" t="str">
        <f>IF(B38="","",SUMIF('Back office - note par action'!$B:$B,'Back office - note par objectif'!A38,'Back office - note par action'!$I:$I))</f>
        <v/>
      </c>
      <c r="D38" s="53" t="str">
        <f t="shared" si="3"/>
        <v/>
      </c>
      <c r="E38" s="43" t="str">
        <f>IF(B38="","",SUMIF('Back office - note par action'!$B:$B,'Back office - note par objectif'!A38,'Back office - note par action'!$Q:$Q))</f>
        <v/>
      </c>
      <c r="F38" s="52" t="str">
        <f t="shared" si="2"/>
        <v/>
      </c>
      <c r="H38" s="51" t="str">
        <f>IFERROR(IF($B38="","",AVERAGEIF('Back office - note par action'!$B:$B,'Back office - note par objectif'!$A38,'Back office - note par action'!C:C)),"")</f>
        <v/>
      </c>
      <c r="I38" s="43" t="str">
        <f>IFERROR(IF($B38="","",AVERAGEIF('Back office - note par action'!$B:$B,'Back office - note par objectif'!$A38,'Back office - note par action'!D:D)),"")</f>
        <v/>
      </c>
      <c r="J38" s="43" t="str">
        <f>IFERROR(IF($B38="","",AVERAGEIF('Back office - note par action'!$B:$B,'Back office - note par objectif'!$A38,'Back office - note par action'!E:E)),"")</f>
        <v/>
      </c>
      <c r="K38" s="43" t="str">
        <f>IFERROR(IF($B38="","",AVERAGEIF('Back office - note par action'!$B:$B,'Back office - note par objectif'!$A38,'Back office - note par action'!F:F)),"")</f>
        <v/>
      </c>
      <c r="L38" s="43" t="str">
        <f>IFERROR(IF($B38="","",AVERAGEIF('Back office - note par action'!$B:$B,'Back office - note par objectif'!$A38,'Back office - note par action'!G:G)),"")</f>
        <v/>
      </c>
      <c r="M38" s="43" t="str">
        <f>IFERROR(IF($B38="","",AVERAGEIF('Back office - note par action'!$B:$B,'Back office - note par objectif'!$A38,'Back office - note par action'!H:H)),"")</f>
        <v/>
      </c>
      <c r="N38" s="51" t="str">
        <f>IFERROR(IF($B38="","",AVERAGEIF('Back office - note par action'!$B:$B,'Back office - note par objectif'!$A38,'Back office - note par action'!J:J)),"")</f>
        <v/>
      </c>
      <c r="O38" s="43" t="str">
        <f>IFERROR(IF($B38="","",AVERAGEIF('Back office - note par action'!$B:$B,'Back office - note par objectif'!$A38,'Back office - note par action'!K:K)),"")</f>
        <v/>
      </c>
      <c r="P38" s="43" t="str">
        <f>IFERROR(IF($B38="","",AVERAGEIF('Back office - note par action'!$B:$B,'Back office - note par objectif'!$A38,'Back office - note par action'!L:L)),"")</f>
        <v/>
      </c>
      <c r="Q38" s="43" t="str">
        <f>IFERROR(IF($B38="","",AVERAGEIF('Back office - note par action'!$B:$B,'Back office - note par objectif'!$A38,'Back office - note par action'!M:M)),"")</f>
        <v/>
      </c>
      <c r="R38" s="43" t="str">
        <f>IFERROR(IF($B38="","",AVERAGEIF('Back office - note par action'!$B:$B,'Back office - note par objectif'!$A38,'Back office - note par action'!N:N)),"")</f>
        <v/>
      </c>
      <c r="S38" s="43" t="str">
        <f>IFERROR(IF($B38="","",AVERAGEIF('Back office - note par action'!$B:$B,'Back office - note par objectif'!$A38,'Back office - note par action'!O:O)),"")</f>
        <v/>
      </c>
      <c r="T38" s="53" t="str">
        <f>IFERROR(IF($B38="","",AVERAGEIF('Back office - note par action'!$B:$B,'Back office - note par objectif'!$A38,'Back office - note par action'!P:P)),"")</f>
        <v/>
      </c>
    </row>
    <row r="39" spans="1:20" x14ac:dyDescent="0.25">
      <c r="A39" s="55" t="str">
        <f>IF('Etape 1 - projet de territoire'!B46="","",'Etape 1 - projet de territoire'!B46)</f>
        <v/>
      </c>
      <c r="B39" s="54" t="str">
        <f>IF(A39="","",COUNTIF('Back office - note par action'!B:B,A39))</f>
        <v/>
      </c>
      <c r="C39" s="51" t="str">
        <f>IF(B39="","",SUMIF('Back office - note par action'!$B:$B,'Back office - note par objectif'!A39,'Back office - note par action'!$I:$I))</f>
        <v/>
      </c>
      <c r="D39" s="53" t="str">
        <f t="shared" ref="D39:D50" si="4">IFERROR(C39/B39,"")</f>
        <v/>
      </c>
      <c r="E39" s="43" t="str">
        <f>IF(B39="","",SUMIF('Back office - note par action'!$B:$B,'Back office - note par objectif'!A39,'Back office - note par action'!$Q:$Q))</f>
        <v/>
      </c>
      <c r="F39" s="52" t="str">
        <f t="shared" ref="F39:F50" si="5">IFERROR(E39/B39,"")</f>
        <v/>
      </c>
      <c r="H39" s="51" t="str">
        <f>IFERROR(IF($B39="","",AVERAGEIF('Back office - note par action'!$B:$B,'Back office - note par objectif'!$A39,'Back office - note par action'!C:C)),"")</f>
        <v/>
      </c>
      <c r="I39" s="43" t="str">
        <f>IFERROR(IF($B39="","",AVERAGEIF('Back office - note par action'!$B:$B,'Back office - note par objectif'!$A39,'Back office - note par action'!D:D)),"")</f>
        <v/>
      </c>
      <c r="J39" s="43" t="str">
        <f>IFERROR(IF($B39="","",AVERAGEIF('Back office - note par action'!$B:$B,'Back office - note par objectif'!$A39,'Back office - note par action'!E:E)),"")</f>
        <v/>
      </c>
      <c r="K39" s="43" t="str">
        <f>IFERROR(IF($B39="","",AVERAGEIF('Back office - note par action'!$B:$B,'Back office - note par objectif'!$A39,'Back office - note par action'!F:F)),"")</f>
        <v/>
      </c>
      <c r="L39" s="43" t="str">
        <f>IFERROR(IF($B39="","",AVERAGEIF('Back office - note par action'!$B:$B,'Back office - note par objectif'!$A39,'Back office - note par action'!G:G)),"")</f>
        <v/>
      </c>
      <c r="M39" s="43" t="str">
        <f>IFERROR(IF($B39="","",AVERAGEIF('Back office - note par action'!$B:$B,'Back office - note par objectif'!$A39,'Back office - note par action'!H:H)),"")</f>
        <v/>
      </c>
      <c r="N39" s="51" t="str">
        <f>IFERROR(IF($B39="","",AVERAGEIF('Back office - note par action'!$B:$B,'Back office - note par objectif'!$A39,'Back office - note par action'!J:J)),"")</f>
        <v/>
      </c>
      <c r="O39" s="43" t="str">
        <f>IFERROR(IF($B39="","",AVERAGEIF('Back office - note par action'!$B:$B,'Back office - note par objectif'!$A39,'Back office - note par action'!K:K)),"")</f>
        <v/>
      </c>
      <c r="P39" s="43" t="str">
        <f>IFERROR(IF($B39="","",AVERAGEIF('Back office - note par action'!$B:$B,'Back office - note par objectif'!$A39,'Back office - note par action'!L:L)),"")</f>
        <v/>
      </c>
      <c r="Q39" s="43" t="str">
        <f>IFERROR(IF($B39="","",AVERAGEIF('Back office - note par action'!$B:$B,'Back office - note par objectif'!$A39,'Back office - note par action'!M:M)),"")</f>
        <v/>
      </c>
      <c r="R39" s="43" t="str">
        <f>IFERROR(IF($B39="","",AVERAGEIF('Back office - note par action'!$B:$B,'Back office - note par objectif'!$A39,'Back office - note par action'!N:N)),"")</f>
        <v/>
      </c>
      <c r="S39" s="43" t="str">
        <f>IFERROR(IF($B39="","",AVERAGEIF('Back office - note par action'!$B:$B,'Back office - note par objectif'!$A39,'Back office - note par action'!O:O)),"")</f>
        <v/>
      </c>
      <c r="T39" s="53" t="str">
        <f>IFERROR(IF($B39="","",AVERAGEIF('Back office - note par action'!$B:$B,'Back office - note par objectif'!$A39,'Back office - note par action'!P:P)),"")</f>
        <v/>
      </c>
    </row>
    <row r="40" spans="1:20" x14ac:dyDescent="0.25">
      <c r="A40" s="55" t="str">
        <f>IF('Etape 1 - projet de territoire'!B47="","",'Etape 1 - projet de territoire'!B47)</f>
        <v/>
      </c>
      <c r="B40" s="54" t="str">
        <f>IF(A40="","",COUNTIF('Back office - note par action'!B:B,A40))</f>
        <v/>
      </c>
      <c r="C40" s="51" t="str">
        <f>IF(B40="","",SUMIF('Back office - note par action'!$B:$B,'Back office - note par objectif'!A40,'Back office - note par action'!$I:$I))</f>
        <v/>
      </c>
      <c r="D40" s="53" t="str">
        <f t="shared" si="4"/>
        <v/>
      </c>
      <c r="E40" s="43" t="str">
        <f>IF(B40="","",SUMIF('Back office - note par action'!$B:$B,'Back office - note par objectif'!A40,'Back office - note par action'!$Q:$Q))</f>
        <v/>
      </c>
      <c r="F40" s="52" t="str">
        <f t="shared" si="5"/>
        <v/>
      </c>
      <c r="H40" s="51" t="str">
        <f>IFERROR(IF($B40="","",AVERAGEIF('Back office - note par action'!$B:$B,'Back office - note par objectif'!$A40,'Back office - note par action'!C:C)),"")</f>
        <v/>
      </c>
      <c r="I40" s="43" t="str">
        <f>IFERROR(IF($B40="","",AVERAGEIF('Back office - note par action'!$B:$B,'Back office - note par objectif'!$A40,'Back office - note par action'!D:D)),"")</f>
        <v/>
      </c>
      <c r="J40" s="43" t="str">
        <f>IFERROR(IF($B40="","",AVERAGEIF('Back office - note par action'!$B:$B,'Back office - note par objectif'!$A40,'Back office - note par action'!E:E)),"")</f>
        <v/>
      </c>
      <c r="K40" s="43" t="str">
        <f>IFERROR(IF($B40="","",AVERAGEIF('Back office - note par action'!$B:$B,'Back office - note par objectif'!$A40,'Back office - note par action'!F:F)),"")</f>
        <v/>
      </c>
      <c r="L40" s="43" t="str">
        <f>IFERROR(IF($B40="","",AVERAGEIF('Back office - note par action'!$B:$B,'Back office - note par objectif'!$A40,'Back office - note par action'!G:G)),"")</f>
        <v/>
      </c>
      <c r="M40" s="43" t="str">
        <f>IFERROR(IF($B40="","",AVERAGEIF('Back office - note par action'!$B:$B,'Back office - note par objectif'!$A40,'Back office - note par action'!H:H)),"")</f>
        <v/>
      </c>
      <c r="N40" s="51" t="str">
        <f>IFERROR(IF($B40="","",AVERAGEIF('Back office - note par action'!$B:$B,'Back office - note par objectif'!$A40,'Back office - note par action'!J:J)),"")</f>
        <v/>
      </c>
      <c r="O40" s="43" t="str">
        <f>IFERROR(IF($B40="","",AVERAGEIF('Back office - note par action'!$B:$B,'Back office - note par objectif'!$A40,'Back office - note par action'!K:K)),"")</f>
        <v/>
      </c>
      <c r="P40" s="43" t="str">
        <f>IFERROR(IF($B40="","",AVERAGEIF('Back office - note par action'!$B:$B,'Back office - note par objectif'!$A40,'Back office - note par action'!L:L)),"")</f>
        <v/>
      </c>
      <c r="Q40" s="43" t="str">
        <f>IFERROR(IF($B40="","",AVERAGEIF('Back office - note par action'!$B:$B,'Back office - note par objectif'!$A40,'Back office - note par action'!M:M)),"")</f>
        <v/>
      </c>
      <c r="R40" s="43" t="str">
        <f>IFERROR(IF($B40="","",AVERAGEIF('Back office - note par action'!$B:$B,'Back office - note par objectif'!$A40,'Back office - note par action'!N:N)),"")</f>
        <v/>
      </c>
      <c r="S40" s="43" t="str">
        <f>IFERROR(IF($B40="","",AVERAGEIF('Back office - note par action'!$B:$B,'Back office - note par objectif'!$A40,'Back office - note par action'!O:O)),"")</f>
        <v/>
      </c>
      <c r="T40" s="53" t="str">
        <f>IFERROR(IF($B40="","",AVERAGEIF('Back office - note par action'!$B:$B,'Back office - note par objectif'!$A40,'Back office - note par action'!P:P)),"")</f>
        <v/>
      </c>
    </row>
    <row r="41" spans="1:20" x14ac:dyDescent="0.25">
      <c r="A41" s="55" t="str">
        <f>IF('Etape 1 - projet de territoire'!B48="","",'Etape 1 - projet de territoire'!B48)</f>
        <v/>
      </c>
      <c r="B41" s="54" t="str">
        <f>IF(A41="","",COUNTIF('Back office - note par action'!B:B,A41))</f>
        <v/>
      </c>
      <c r="C41" s="51" t="str">
        <f>IF(B41="","",SUMIF('Back office - note par action'!$B:$B,'Back office - note par objectif'!A41,'Back office - note par action'!$I:$I))</f>
        <v/>
      </c>
      <c r="D41" s="53" t="str">
        <f t="shared" si="4"/>
        <v/>
      </c>
      <c r="E41" s="43" t="str">
        <f>IF(B41="","",SUMIF('Back office - note par action'!$B:$B,'Back office - note par objectif'!A41,'Back office - note par action'!$Q:$Q))</f>
        <v/>
      </c>
      <c r="F41" s="52" t="str">
        <f t="shared" si="5"/>
        <v/>
      </c>
      <c r="H41" s="51" t="str">
        <f>IFERROR(IF($B41="","",AVERAGEIF('Back office - note par action'!$B:$B,'Back office - note par objectif'!$A41,'Back office - note par action'!C:C)),"")</f>
        <v/>
      </c>
      <c r="I41" s="43" t="str">
        <f>IFERROR(IF($B41="","",AVERAGEIF('Back office - note par action'!$B:$B,'Back office - note par objectif'!$A41,'Back office - note par action'!D:D)),"")</f>
        <v/>
      </c>
      <c r="J41" s="43" t="str">
        <f>IFERROR(IF($B41="","",AVERAGEIF('Back office - note par action'!$B:$B,'Back office - note par objectif'!$A41,'Back office - note par action'!E:E)),"")</f>
        <v/>
      </c>
      <c r="K41" s="43" t="str">
        <f>IFERROR(IF($B41="","",AVERAGEIF('Back office - note par action'!$B:$B,'Back office - note par objectif'!$A41,'Back office - note par action'!F:F)),"")</f>
        <v/>
      </c>
      <c r="L41" s="43" t="str">
        <f>IFERROR(IF($B41="","",AVERAGEIF('Back office - note par action'!$B:$B,'Back office - note par objectif'!$A41,'Back office - note par action'!G:G)),"")</f>
        <v/>
      </c>
      <c r="M41" s="43" t="str">
        <f>IFERROR(IF($B41="","",AVERAGEIF('Back office - note par action'!$B:$B,'Back office - note par objectif'!$A41,'Back office - note par action'!H:H)),"")</f>
        <v/>
      </c>
      <c r="N41" s="51" t="str">
        <f>IFERROR(IF($B41="","",AVERAGEIF('Back office - note par action'!$B:$B,'Back office - note par objectif'!$A41,'Back office - note par action'!J:J)),"")</f>
        <v/>
      </c>
      <c r="O41" s="43" t="str">
        <f>IFERROR(IF($B41="","",AVERAGEIF('Back office - note par action'!$B:$B,'Back office - note par objectif'!$A41,'Back office - note par action'!K:K)),"")</f>
        <v/>
      </c>
      <c r="P41" s="43" t="str">
        <f>IFERROR(IF($B41="","",AVERAGEIF('Back office - note par action'!$B:$B,'Back office - note par objectif'!$A41,'Back office - note par action'!L:L)),"")</f>
        <v/>
      </c>
      <c r="Q41" s="43" t="str">
        <f>IFERROR(IF($B41="","",AVERAGEIF('Back office - note par action'!$B:$B,'Back office - note par objectif'!$A41,'Back office - note par action'!M:M)),"")</f>
        <v/>
      </c>
      <c r="R41" s="43" t="str">
        <f>IFERROR(IF($B41="","",AVERAGEIF('Back office - note par action'!$B:$B,'Back office - note par objectif'!$A41,'Back office - note par action'!N:N)),"")</f>
        <v/>
      </c>
      <c r="S41" s="43" t="str">
        <f>IFERROR(IF($B41="","",AVERAGEIF('Back office - note par action'!$B:$B,'Back office - note par objectif'!$A41,'Back office - note par action'!O:O)),"")</f>
        <v/>
      </c>
      <c r="T41" s="53" t="str">
        <f>IFERROR(IF($B41="","",AVERAGEIF('Back office - note par action'!$B:$B,'Back office - note par objectif'!$A41,'Back office - note par action'!P:P)),"")</f>
        <v/>
      </c>
    </row>
    <row r="42" spans="1:20" x14ac:dyDescent="0.25">
      <c r="A42" s="55" t="str">
        <f>IF('Etape 1 - projet de territoire'!B49="","",'Etape 1 - projet de territoire'!B49)</f>
        <v/>
      </c>
      <c r="B42" s="54" t="str">
        <f>IF(A42="","",COUNTIF('Back office - note par action'!B:B,A42))</f>
        <v/>
      </c>
      <c r="C42" s="51" t="str">
        <f>IF(B42="","",SUMIF('Back office - note par action'!$B:$B,'Back office - note par objectif'!A42,'Back office - note par action'!$I:$I))</f>
        <v/>
      </c>
      <c r="D42" s="53" t="str">
        <f t="shared" si="4"/>
        <v/>
      </c>
      <c r="E42" s="43" t="str">
        <f>IF(B42="","",SUMIF('Back office - note par action'!$B:$B,'Back office - note par objectif'!A42,'Back office - note par action'!$Q:$Q))</f>
        <v/>
      </c>
      <c r="F42" s="52" t="str">
        <f t="shared" si="5"/>
        <v/>
      </c>
      <c r="H42" s="51" t="str">
        <f>IFERROR(IF($B42="","",AVERAGEIF('Back office - note par action'!$B:$B,'Back office - note par objectif'!$A42,'Back office - note par action'!C:C)),"")</f>
        <v/>
      </c>
      <c r="I42" s="43" t="str">
        <f>IFERROR(IF($B42="","",AVERAGEIF('Back office - note par action'!$B:$B,'Back office - note par objectif'!$A42,'Back office - note par action'!D:D)),"")</f>
        <v/>
      </c>
      <c r="J42" s="43" t="str">
        <f>IFERROR(IF($B42="","",AVERAGEIF('Back office - note par action'!$B:$B,'Back office - note par objectif'!$A42,'Back office - note par action'!E:E)),"")</f>
        <v/>
      </c>
      <c r="K42" s="43" t="str">
        <f>IFERROR(IF($B42="","",AVERAGEIF('Back office - note par action'!$B:$B,'Back office - note par objectif'!$A42,'Back office - note par action'!F:F)),"")</f>
        <v/>
      </c>
      <c r="L42" s="43" t="str">
        <f>IFERROR(IF($B42="","",AVERAGEIF('Back office - note par action'!$B:$B,'Back office - note par objectif'!$A42,'Back office - note par action'!G:G)),"")</f>
        <v/>
      </c>
      <c r="M42" s="43" t="str">
        <f>IFERROR(IF($B42="","",AVERAGEIF('Back office - note par action'!$B:$B,'Back office - note par objectif'!$A42,'Back office - note par action'!H:H)),"")</f>
        <v/>
      </c>
      <c r="N42" s="51" t="str">
        <f>IFERROR(IF($B42="","",AVERAGEIF('Back office - note par action'!$B:$B,'Back office - note par objectif'!$A42,'Back office - note par action'!J:J)),"")</f>
        <v/>
      </c>
      <c r="O42" s="43" t="str">
        <f>IFERROR(IF($B42="","",AVERAGEIF('Back office - note par action'!$B:$B,'Back office - note par objectif'!$A42,'Back office - note par action'!K:K)),"")</f>
        <v/>
      </c>
      <c r="P42" s="43" t="str">
        <f>IFERROR(IF($B42="","",AVERAGEIF('Back office - note par action'!$B:$B,'Back office - note par objectif'!$A42,'Back office - note par action'!L:L)),"")</f>
        <v/>
      </c>
      <c r="Q42" s="43" t="str">
        <f>IFERROR(IF($B42="","",AVERAGEIF('Back office - note par action'!$B:$B,'Back office - note par objectif'!$A42,'Back office - note par action'!M:M)),"")</f>
        <v/>
      </c>
      <c r="R42" s="43" t="str">
        <f>IFERROR(IF($B42="","",AVERAGEIF('Back office - note par action'!$B:$B,'Back office - note par objectif'!$A42,'Back office - note par action'!N:N)),"")</f>
        <v/>
      </c>
      <c r="S42" s="43" t="str">
        <f>IFERROR(IF($B42="","",AVERAGEIF('Back office - note par action'!$B:$B,'Back office - note par objectif'!$A42,'Back office - note par action'!O:O)),"")</f>
        <v/>
      </c>
      <c r="T42" s="53" t="str">
        <f>IFERROR(IF($B42="","",AVERAGEIF('Back office - note par action'!$B:$B,'Back office - note par objectif'!$A42,'Back office - note par action'!P:P)),"")</f>
        <v/>
      </c>
    </row>
    <row r="43" spans="1:20" x14ac:dyDescent="0.25">
      <c r="A43" s="55" t="str">
        <f>IF('Etape 1 - projet de territoire'!B50="","",'Etape 1 - projet de territoire'!B50)</f>
        <v/>
      </c>
      <c r="B43" s="54" t="str">
        <f>IF(A43="","",COUNTIF('Back office - note par action'!B:B,A43))</f>
        <v/>
      </c>
      <c r="C43" s="51" t="str">
        <f>IF(B43="","",SUMIF('Back office - note par action'!$B:$B,'Back office - note par objectif'!A43,'Back office - note par action'!$I:$I))</f>
        <v/>
      </c>
      <c r="D43" s="53" t="str">
        <f t="shared" si="4"/>
        <v/>
      </c>
      <c r="E43" s="43" t="str">
        <f>IF(B43="","",SUMIF('Back office - note par action'!$B:$B,'Back office - note par objectif'!A43,'Back office - note par action'!$Q:$Q))</f>
        <v/>
      </c>
      <c r="F43" s="52" t="str">
        <f t="shared" si="5"/>
        <v/>
      </c>
      <c r="H43" s="51" t="str">
        <f>IFERROR(IF($B43="","",AVERAGEIF('Back office - note par action'!$B:$B,'Back office - note par objectif'!$A43,'Back office - note par action'!C:C)),"")</f>
        <v/>
      </c>
      <c r="I43" s="43" t="str">
        <f>IFERROR(IF($B43="","",AVERAGEIF('Back office - note par action'!$B:$B,'Back office - note par objectif'!$A43,'Back office - note par action'!D:D)),"")</f>
        <v/>
      </c>
      <c r="J43" s="43" t="str">
        <f>IFERROR(IF($B43="","",AVERAGEIF('Back office - note par action'!$B:$B,'Back office - note par objectif'!$A43,'Back office - note par action'!E:E)),"")</f>
        <v/>
      </c>
      <c r="K43" s="43" t="str">
        <f>IFERROR(IF($B43="","",AVERAGEIF('Back office - note par action'!$B:$B,'Back office - note par objectif'!$A43,'Back office - note par action'!F:F)),"")</f>
        <v/>
      </c>
      <c r="L43" s="43" t="str">
        <f>IFERROR(IF($B43="","",AVERAGEIF('Back office - note par action'!$B:$B,'Back office - note par objectif'!$A43,'Back office - note par action'!G:G)),"")</f>
        <v/>
      </c>
      <c r="M43" s="43" t="str">
        <f>IFERROR(IF($B43="","",AVERAGEIF('Back office - note par action'!$B:$B,'Back office - note par objectif'!$A43,'Back office - note par action'!H:H)),"")</f>
        <v/>
      </c>
      <c r="N43" s="51" t="str">
        <f>IFERROR(IF($B43="","",AVERAGEIF('Back office - note par action'!$B:$B,'Back office - note par objectif'!$A43,'Back office - note par action'!J:J)),"")</f>
        <v/>
      </c>
      <c r="O43" s="43" t="str">
        <f>IFERROR(IF($B43="","",AVERAGEIF('Back office - note par action'!$B:$B,'Back office - note par objectif'!$A43,'Back office - note par action'!K:K)),"")</f>
        <v/>
      </c>
      <c r="P43" s="43" t="str">
        <f>IFERROR(IF($B43="","",AVERAGEIF('Back office - note par action'!$B:$B,'Back office - note par objectif'!$A43,'Back office - note par action'!L:L)),"")</f>
        <v/>
      </c>
      <c r="Q43" s="43" t="str">
        <f>IFERROR(IF($B43="","",AVERAGEIF('Back office - note par action'!$B:$B,'Back office - note par objectif'!$A43,'Back office - note par action'!M:M)),"")</f>
        <v/>
      </c>
      <c r="R43" s="43" t="str">
        <f>IFERROR(IF($B43="","",AVERAGEIF('Back office - note par action'!$B:$B,'Back office - note par objectif'!$A43,'Back office - note par action'!N:N)),"")</f>
        <v/>
      </c>
      <c r="S43" s="43" t="str">
        <f>IFERROR(IF($B43="","",AVERAGEIF('Back office - note par action'!$B:$B,'Back office - note par objectif'!$A43,'Back office - note par action'!O:O)),"")</f>
        <v/>
      </c>
      <c r="T43" s="53" t="str">
        <f>IFERROR(IF($B43="","",AVERAGEIF('Back office - note par action'!$B:$B,'Back office - note par objectif'!$A43,'Back office - note par action'!P:P)),"")</f>
        <v/>
      </c>
    </row>
    <row r="44" spans="1:20" x14ac:dyDescent="0.25">
      <c r="A44" s="55" t="str">
        <f>IF('Etape 1 - projet de territoire'!B51="","",'Etape 1 - projet de territoire'!B51)</f>
        <v/>
      </c>
      <c r="B44" s="54" t="str">
        <f>IF(A44="","",COUNTIF('Back office - note par action'!B:B,A44))</f>
        <v/>
      </c>
      <c r="C44" s="51" t="str">
        <f>IF(B44="","",SUMIF('Back office - note par action'!$B:$B,'Back office - note par objectif'!A44,'Back office - note par action'!$I:$I))</f>
        <v/>
      </c>
      <c r="D44" s="53" t="str">
        <f t="shared" si="4"/>
        <v/>
      </c>
      <c r="E44" s="43" t="str">
        <f>IF(B44="","",SUMIF('Back office - note par action'!$B:$B,'Back office - note par objectif'!A44,'Back office - note par action'!$Q:$Q))</f>
        <v/>
      </c>
      <c r="F44" s="52" t="str">
        <f t="shared" si="5"/>
        <v/>
      </c>
      <c r="H44" s="51" t="str">
        <f>IFERROR(IF($B44="","",AVERAGEIF('Back office - note par action'!$B:$B,'Back office - note par objectif'!$A44,'Back office - note par action'!C:C)),"")</f>
        <v/>
      </c>
      <c r="I44" s="43" t="str">
        <f>IFERROR(IF($B44="","",AVERAGEIF('Back office - note par action'!$B:$B,'Back office - note par objectif'!$A44,'Back office - note par action'!D:D)),"")</f>
        <v/>
      </c>
      <c r="J44" s="43" t="str">
        <f>IFERROR(IF($B44="","",AVERAGEIF('Back office - note par action'!$B:$B,'Back office - note par objectif'!$A44,'Back office - note par action'!E:E)),"")</f>
        <v/>
      </c>
      <c r="K44" s="43" t="str">
        <f>IFERROR(IF($B44="","",AVERAGEIF('Back office - note par action'!$B:$B,'Back office - note par objectif'!$A44,'Back office - note par action'!F:F)),"")</f>
        <v/>
      </c>
      <c r="L44" s="43" t="str">
        <f>IFERROR(IF($B44="","",AVERAGEIF('Back office - note par action'!$B:$B,'Back office - note par objectif'!$A44,'Back office - note par action'!G:G)),"")</f>
        <v/>
      </c>
      <c r="M44" s="43" t="str">
        <f>IFERROR(IF($B44="","",AVERAGEIF('Back office - note par action'!$B:$B,'Back office - note par objectif'!$A44,'Back office - note par action'!H:H)),"")</f>
        <v/>
      </c>
      <c r="N44" s="51" t="str">
        <f>IFERROR(IF($B44="","",AVERAGEIF('Back office - note par action'!$B:$B,'Back office - note par objectif'!$A44,'Back office - note par action'!J:J)),"")</f>
        <v/>
      </c>
      <c r="O44" s="43" t="str">
        <f>IFERROR(IF($B44="","",AVERAGEIF('Back office - note par action'!$B:$B,'Back office - note par objectif'!$A44,'Back office - note par action'!K:K)),"")</f>
        <v/>
      </c>
      <c r="P44" s="43" t="str">
        <f>IFERROR(IF($B44="","",AVERAGEIF('Back office - note par action'!$B:$B,'Back office - note par objectif'!$A44,'Back office - note par action'!L:L)),"")</f>
        <v/>
      </c>
      <c r="Q44" s="43" t="str">
        <f>IFERROR(IF($B44="","",AVERAGEIF('Back office - note par action'!$B:$B,'Back office - note par objectif'!$A44,'Back office - note par action'!M:M)),"")</f>
        <v/>
      </c>
      <c r="R44" s="43" t="str">
        <f>IFERROR(IF($B44="","",AVERAGEIF('Back office - note par action'!$B:$B,'Back office - note par objectif'!$A44,'Back office - note par action'!N:N)),"")</f>
        <v/>
      </c>
      <c r="S44" s="43" t="str">
        <f>IFERROR(IF($B44="","",AVERAGEIF('Back office - note par action'!$B:$B,'Back office - note par objectif'!$A44,'Back office - note par action'!O:O)),"")</f>
        <v/>
      </c>
      <c r="T44" s="53" t="str">
        <f>IFERROR(IF($B44="","",AVERAGEIF('Back office - note par action'!$B:$B,'Back office - note par objectif'!$A44,'Back office - note par action'!P:P)),"")</f>
        <v/>
      </c>
    </row>
    <row r="45" spans="1:20" x14ac:dyDescent="0.25">
      <c r="A45" s="55" t="str">
        <f>IF('Etape 1 - projet de territoire'!B52="","",'Etape 1 - projet de territoire'!B52)</f>
        <v/>
      </c>
      <c r="B45" s="54" t="str">
        <f>IF(A45="","",COUNTIF('Back office - note par action'!B:B,A45))</f>
        <v/>
      </c>
      <c r="C45" s="51" t="str">
        <f>IF(B45="","",SUMIF('Back office - note par action'!$B:$B,'Back office - note par objectif'!A45,'Back office - note par action'!$I:$I))</f>
        <v/>
      </c>
      <c r="D45" s="53" t="str">
        <f t="shared" si="4"/>
        <v/>
      </c>
      <c r="E45" s="43" t="str">
        <f>IF(B45="","",SUMIF('Back office - note par action'!$B:$B,'Back office - note par objectif'!A45,'Back office - note par action'!$Q:$Q))</f>
        <v/>
      </c>
      <c r="F45" s="52" t="str">
        <f t="shared" si="5"/>
        <v/>
      </c>
      <c r="H45" s="51" t="str">
        <f>IFERROR(IF($B45="","",AVERAGEIF('Back office - note par action'!$B:$B,'Back office - note par objectif'!$A45,'Back office - note par action'!C:C)),"")</f>
        <v/>
      </c>
      <c r="I45" s="43" t="str">
        <f>IFERROR(IF($B45="","",AVERAGEIF('Back office - note par action'!$B:$B,'Back office - note par objectif'!$A45,'Back office - note par action'!D:D)),"")</f>
        <v/>
      </c>
      <c r="J45" s="43" t="str">
        <f>IFERROR(IF($B45="","",AVERAGEIF('Back office - note par action'!$B:$B,'Back office - note par objectif'!$A45,'Back office - note par action'!E:E)),"")</f>
        <v/>
      </c>
      <c r="K45" s="43" t="str">
        <f>IFERROR(IF($B45="","",AVERAGEIF('Back office - note par action'!$B:$B,'Back office - note par objectif'!$A45,'Back office - note par action'!F:F)),"")</f>
        <v/>
      </c>
      <c r="L45" s="43" t="str">
        <f>IFERROR(IF($B45="","",AVERAGEIF('Back office - note par action'!$B:$B,'Back office - note par objectif'!$A45,'Back office - note par action'!G:G)),"")</f>
        <v/>
      </c>
      <c r="M45" s="43" t="str">
        <f>IFERROR(IF($B45="","",AVERAGEIF('Back office - note par action'!$B:$B,'Back office - note par objectif'!$A45,'Back office - note par action'!H:H)),"")</f>
        <v/>
      </c>
      <c r="N45" s="51" t="str">
        <f>IFERROR(IF($B45="","",AVERAGEIF('Back office - note par action'!$B:$B,'Back office - note par objectif'!$A45,'Back office - note par action'!J:J)),"")</f>
        <v/>
      </c>
      <c r="O45" s="43" t="str">
        <f>IFERROR(IF($B45="","",AVERAGEIF('Back office - note par action'!$B:$B,'Back office - note par objectif'!$A45,'Back office - note par action'!K:K)),"")</f>
        <v/>
      </c>
      <c r="P45" s="43" t="str">
        <f>IFERROR(IF($B45="","",AVERAGEIF('Back office - note par action'!$B:$B,'Back office - note par objectif'!$A45,'Back office - note par action'!L:L)),"")</f>
        <v/>
      </c>
      <c r="Q45" s="43" t="str">
        <f>IFERROR(IF($B45="","",AVERAGEIF('Back office - note par action'!$B:$B,'Back office - note par objectif'!$A45,'Back office - note par action'!M:M)),"")</f>
        <v/>
      </c>
      <c r="R45" s="43" t="str">
        <f>IFERROR(IF($B45="","",AVERAGEIF('Back office - note par action'!$B:$B,'Back office - note par objectif'!$A45,'Back office - note par action'!N:N)),"")</f>
        <v/>
      </c>
      <c r="S45" s="43" t="str">
        <f>IFERROR(IF($B45="","",AVERAGEIF('Back office - note par action'!$B:$B,'Back office - note par objectif'!$A45,'Back office - note par action'!O:O)),"")</f>
        <v/>
      </c>
      <c r="T45" s="53" t="str">
        <f>IFERROR(IF($B45="","",AVERAGEIF('Back office - note par action'!$B:$B,'Back office - note par objectif'!$A45,'Back office - note par action'!P:P)),"")</f>
        <v/>
      </c>
    </row>
    <row r="46" spans="1:20" x14ac:dyDescent="0.25">
      <c r="A46" s="55" t="str">
        <f>IF('Etape 1 - projet de territoire'!B53="","",'Etape 1 - projet de territoire'!B53)</f>
        <v/>
      </c>
      <c r="B46" s="54" t="str">
        <f>IF(A46="","",COUNTIF('Back office - note par action'!B:B,A46))</f>
        <v/>
      </c>
      <c r="C46" s="51" t="str">
        <f>IF(B46="","",SUMIF('Back office - note par action'!$B:$B,'Back office - note par objectif'!A46,'Back office - note par action'!$I:$I))</f>
        <v/>
      </c>
      <c r="D46" s="53" t="str">
        <f t="shared" si="4"/>
        <v/>
      </c>
      <c r="E46" s="43" t="str">
        <f>IF(B46="","",SUMIF('Back office - note par action'!$B:$B,'Back office - note par objectif'!A46,'Back office - note par action'!$Q:$Q))</f>
        <v/>
      </c>
      <c r="F46" s="52" t="str">
        <f t="shared" si="5"/>
        <v/>
      </c>
      <c r="H46" s="51" t="str">
        <f>IFERROR(IF($B46="","",AVERAGEIF('Back office - note par action'!$B:$B,'Back office - note par objectif'!$A46,'Back office - note par action'!C:C)),"")</f>
        <v/>
      </c>
      <c r="I46" s="43" t="str">
        <f>IFERROR(IF($B46="","",AVERAGEIF('Back office - note par action'!$B:$B,'Back office - note par objectif'!$A46,'Back office - note par action'!D:D)),"")</f>
        <v/>
      </c>
      <c r="J46" s="43" t="str">
        <f>IFERROR(IF($B46="","",AVERAGEIF('Back office - note par action'!$B:$B,'Back office - note par objectif'!$A46,'Back office - note par action'!E:E)),"")</f>
        <v/>
      </c>
      <c r="K46" s="43" t="str">
        <f>IFERROR(IF($B46="","",AVERAGEIF('Back office - note par action'!$B:$B,'Back office - note par objectif'!$A46,'Back office - note par action'!F:F)),"")</f>
        <v/>
      </c>
      <c r="L46" s="43" t="str">
        <f>IFERROR(IF($B46="","",AVERAGEIF('Back office - note par action'!$B:$B,'Back office - note par objectif'!$A46,'Back office - note par action'!G:G)),"")</f>
        <v/>
      </c>
      <c r="M46" s="43" t="str">
        <f>IFERROR(IF($B46="","",AVERAGEIF('Back office - note par action'!$B:$B,'Back office - note par objectif'!$A46,'Back office - note par action'!H:H)),"")</f>
        <v/>
      </c>
      <c r="N46" s="51" t="str">
        <f>IFERROR(IF($B46="","",AVERAGEIF('Back office - note par action'!$B:$B,'Back office - note par objectif'!$A46,'Back office - note par action'!J:J)),"")</f>
        <v/>
      </c>
      <c r="O46" s="43" t="str">
        <f>IFERROR(IF($B46="","",AVERAGEIF('Back office - note par action'!$B:$B,'Back office - note par objectif'!$A46,'Back office - note par action'!K:K)),"")</f>
        <v/>
      </c>
      <c r="P46" s="43" t="str">
        <f>IFERROR(IF($B46="","",AVERAGEIF('Back office - note par action'!$B:$B,'Back office - note par objectif'!$A46,'Back office - note par action'!L:L)),"")</f>
        <v/>
      </c>
      <c r="Q46" s="43" t="str">
        <f>IFERROR(IF($B46="","",AVERAGEIF('Back office - note par action'!$B:$B,'Back office - note par objectif'!$A46,'Back office - note par action'!M:M)),"")</f>
        <v/>
      </c>
      <c r="R46" s="43" t="str">
        <f>IFERROR(IF($B46="","",AVERAGEIF('Back office - note par action'!$B:$B,'Back office - note par objectif'!$A46,'Back office - note par action'!N:N)),"")</f>
        <v/>
      </c>
      <c r="S46" s="43" t="str">
        <f>IFERROR(IF($B46="","",AVERAGEIF('Back office - note par action'!$B:$B,'Back office - note par objectif'!$A46,'Back office - note par action'!O:O)),"")</f>
        <v/>
      </c>
      <c r="T46" s="53" t="str">
        <f>IFERROR(IF($B46="","",AVERAGEIF('Back office - note par action'!$B:$B,'Back office - note par objectif'!$A46,'Back office - note par action'!P:P)),"")</f>
        <v/>
      </c>
    </row>
    <row r="47" spans="1:20" x14ac:dyDescent="0.25">
      <c r="A47" s="55" t="str">
        <f>IF('Etape 1 - projet de territoire'!B54="","",'Etape 1 - projet de territoire'!B54)</f>
        <v/>
      </c>
      <c r="B47" s="54" t="str">
        <f>IF(A47="","",COUNTIF('Back office - note par action'!B:B,A47))</f>
        <v/>
      </c>
      <c r="C47" s="51" t="str">
        <f>IF(B47="","",SUMIF('Back office - note par action'!$B:$B,'Back office - note par objectif'!A47,'Back office - note par action'!$I:$I))</f>
        <v/>
      </c>
      <c r="D47" s="53" t="str">
        <f t="shared" si="4"/>
        <v/>
      </c>
      <c r="E47" s="43" t="str">
        <f>IF(B47="","",SUMIF('Back office - note par action'!$B:$B,'Back office - note par objectif'!A47,'Back office - note par action'!$Q:$Q))</f>
        <v/>
      </c>
      <c r="F47" s="52" t="str">
        <f t="shared" si="5"/>
        <v/>
      </c>
      <c r="H47" s="51" t="str">
        <f>IFERROR(IF($B47="","",AVERAGEIF('Back office - note par action'!$B:$B,'Back office - note par objectif'!$A47,'Back office - note par action'!C:C)),"")</f>
        <v/>
      </c>
      <c r="I47" s="43" t="str">
        <f>IFERROR(IF($B47="","",AVERAGEIF('Back office - note par action'!$B:$B,'Back office - note par objectif'!$A47,'Back office - note par action'!D:D)),"")</f>
        <v/>
      </c>
      <c r="J47" s="43" t="str">
        <f>IFERROR(IF($B47="","",AVERAGEIF('Back office - note par action'!$B:$B,'Back office - note par objectif'!$A47,'Back office - note par action'!E:E)),"")</f>
        <v/>
      </c>
      <c r="K47" s="43" t="str">
        <f>IFERROR(IF($B47="","",AVERAGEIF('Back office - note par action'!$B:$B,'Back office - note par objectif'!$A47,'Back office - note par action'!F:F)),"")</f>
        <v/>
      </c>
      <c r="L47" s="43" t="str">
        <f>IFERROR(IF($B47="","",AVERAGEIF('Back office - note par action'!$B:$B,'Back office - note par objectif'!$A47,'Back office - note par action'!G:G)),"")</f>
        <v/>
      </c>
      <c r="M47" s="43" t="str">
        <f>IFERROR(IF($B47="","",AVERAGEIF('Back office - note par action'!$B:$B,'Back office - note par objectif'!$A47,'Back office - note par action'!H:H)),"")</f>
        <v/>
      </c>
      <c r="N47" s="51" t="str">
        <f>IFERROR(IF($B47="","",AVERAGEIF('Back office - note par action'!$B:$B,'Back office - note par objectif'!$A47,'Back office - note par action'!J:J)),"")</f>
        <v/>
      </c>
      <c r="O47" s="43" t="str">
        <f>IFERROR(IF($B47="","",AVERAGEIF('Back office - note par action'!$B:$B,'Back office - note par objectif'!$A47,'Back office - note par action'!K:K)),"")</f>
        <v/>
      </c>
      <c r="P47" s="43" t="str">
        <f>IFERROR(IF($B47="","",AVERAGEIF('Back office - note par action'!$B:$B,'Back office - note par objectif'!$A47,'Back office - note par action'!L:L)),"")</f>
        <v/>
      </c>
      <c r="Q47" s="43" t="str">
        <f>IFERROR(IF($B47="","",AVERAGEIF('Back office - note par action'!$B:$B,'Back office - note par objectif'!$A47,'Back office - note par action'!M:M)),"")</f>
        <v/>
      </c>
      <c r="R47" s="43" t="str">
        <f>IFERROR(IF($B47="","",AVERAGEIF('Back office - note par action'!$B:$B,'Back office - note par objectif'!$A47,'Back office - note par action'!N:N)),"")</f>
        <v/>
      </c>
      <c r="S47" s="43" t="str">
        <f>IFERROR(IF($B47="","",AVERAGEIF('Back office - note par action'!$B:$B,'Back office - note par objectif'!$A47,'Back office - note par action'!O:O)),"")</f>
        <v/>
      </c>
      <c r="T47" s="53" t="str">
        <f>IFERROR(IF($B47="","",AVERAGEIF('Back office - note par action'!$B:$B,'Back office - note par objectif'!$A47,'Back office - note par action'!P:P)),"")</f>
        <v/>
      </c>
    </row>
    <row r="48" spans="1:20" x14ac:dyDescent="0.25">
      <c r="A48" s="55" t="str">
        <f>IF('Etape 1 - projet de territoire'!B55="","",'Etape 1 - projet de territoire'!B55)</f>
        <v/>
      </c>
      <c r="B48" s="54" t="str">
        <f>IF(A48="","",COUNTIF('Back office - note par action'!B:B,A48))</f>
        <v/>
      </c>
      <c r="C48" s="51" t="str">
        <f>IF(B48="","",SUMIF('Back office - note par action'!$B:$B,'Back office - note par objectif'!A48,'Back office - note par action'!$I:$I))</f>
        <v/>
      </c>
      <c r="D48" s="53" t="str">
        <f t="shared" si="4"/>
        <v/>
      </c>
      <c r="E48" s="43" t="str">
        <f>IF(B48="","",SUMIF('Back office - note par action'!$B:$B,'Back office - note par objectif'!A48,'Back office - note par action'!$Q:$Q))</f>
        <v/>
      </c>
      <c r="F48" s="52" t="str">
        <f t="shared" si="5"/>
        <v/>
      </c>
      <c r="H48" s="51" t="str">
        <f>IFERROR(IF($B48="","",AVERAGEIF('Back office - note par action'!$B:$B,'Back office - note par objectif'!$A48,'Back office - note par action'!C:C)),"")</f>
        <v/>
      </c>
      <c r="I48" s="43" t="str">
        <f>IFERROR(IF($B48="","",AVERAGEIF('Back office - note par action'!$B:$B,'Back office - note par objectif'!$A48,'Back office - note par action'!D:D)),"")</f>
        <v/>
      </c>
      <c r="J48" s="43" t="str">
        <f>IFERROR(IF($B48="","",AVERAGEIF('Back office - note par action'!$B:$B,'Back office - note par objectif'!$A48,'Back office - note par action'!E:E)),"")</f>
        <v/>
      </c>
      <c r="K48" s="43" t="str">
        <f>IFERROR(IF($B48="","",AVERAGEIF('Back office - note par action'!$B:$B,'Back office - note par objectif'!$A48,'Back office - note par action'!F:F)),"")</f>
        <v/>
      </c>
      <c r="L48" s="43" t="str">
        <f>IFERROR(IF($B48="","",AVERAGEIF('Back office - note par action'!$B:$B,'Back office - note par objectif'!$A48,'Back office - note par action'!G:G)),"")</f>
        <v/>
      </c>
      <c r="M48" s="43" t="str">
        <f>IFERROR(IF($B48="","",AVERAGEIF('Back office - note par action'!$B:$B,'Back office - note par objectif'!$A48,'Back office - note par action'!H:H)),"")</f>
        <v/>
      </c>
      <c r="N48" s="51" t="str">
        <f>IFERROR(IF($B48="","",AVERAGEIF('Back office - note par action'!$B:$B,'Back office - note par objectif'!$A48,'Back office - note par action'!J:J)),"")</f>
        <v/>
      </c>
      <c r="O48" s="43" t="str">
        <f>IFERROR(IF($B48="","",AVERAGEIF('Back office - note par action'!$B:$B,'Back office - note par objectif'!$A48,'Back office - note par action'!K:K)),"")</f>
        <v/>
      </c>
      <c r="P48" s="43" t="str">
        <f>IFERROR(IF($B48="","",AVERAGEIF('Back office - note par action'!$B:$B,'Back office - note par objectif'!$A48,'Back office - note par action'!L:L)),"")</f>
        <v/>
      </c>
      <c r="Q48" s="43" t="str">
        <f>IFERROR(IF($B48="","",AVERAGEIF('Back office - note par action'!$B:$B,'Back office - note par objectif'!$A48,'Back office - note par action'!M:M)),"")</f>
        <v/>
      </c>
      <c r="R48" s="43" t="str">
        <f>IFERROR(IF($B48="","",AVERAGEIF('Back office - note par action'!$B:$B,'Back office - note par objectif'!$A48,'Back office - note par action'!N:N)),"")</f>
        <v/>
      </c>
      <c r="S48" s="43" t="str">
        <f>IFERROR(IF($B48="","",AVERAGEIF('Back office - note par action'!$B:$B,'Back office - note par objectif'!$A48,'Back office - note par action'!O:O)),"")</f>
        <v/>
      </c>
      <c r="T48" s="53" t="str">
        <f>IFERROR(IF($B48="","",AVERAGEIF('Back office - note par action'!$B:$B,'Back office - note par objectif'!$A48,'Back office - note par action'!P:P)),"")</f>
        <v/>
      </c>
    </row>
    <row r="49" spans="1:20" x14ac:dyDescent="0.25">
      <c r="A49" s="55" t="str">
        <f>IF('Etape 1 - projet de territoire'!B56="","",'Etape 1 - projet de territoire'!B56)</f>
        <v/>
      </c>
      <c r="B49" s="54" t="str">
        <f>IF(A49="","",COUNTIF('Back office - note par action'!B:B,A49))</f>
        <v/>
      </c>
      <c r="C49" s="51" t="str">
        <f>IF(B49="","",SUMIF('Back office - note par action'!$B:$B,'Back office - note par objectif'!A49,'Back office - note par action'!$I:$I))</f>
        <v/>
      </c>
      <c r="D49" s="53" t="str">
        <f t="shared" si="4"/>
        <v/>
      </c>
      <c r="E49" s="43" t="str">
        <f>IF(B49="","",SUMIF('Back office - note par action'!$B:$B,'Back office - note par objectif'!A49,'Back office - note par action'!$Q:$Q))</f>
        <v/>
      </c>
      <c r="F49" s="52" t="str">
        <f t="shared" si="5"/>
        <v/>
      </c>
      <c r="H49" s="51" t="str">
        <f>IFERROR(IF($B49="","",AVERAGEIF('Back office - note par action'!$B:$B,'Back office - note par objectif'!$A49,'Back office - note par action'!C:C)),"")</f>
        <v/>
      </c>
      <c r="I49" s="43" t="str">
        <f>IFERROR(IF($B49="","",AVERAGEIF('Back office - note par action'!$B:$B,'Back office - note par objectif'!$A49,'Back office - note par action'!D:D)),"")</f>
        <v/>
      </c>
      <c r="J49" s="43" t="str">
        <f>IFERROR(IF($B49="","",AVERAGEIF('Back office - note par action'!$B:$B,'Back office - note par objectif'!$A49,'Back office - note par action'!E:E)),"")</f>
        <v/>
      </c>
      <c r="K49" s="43" t="str">
        <f>IFERROR(IF($B49="","",AVERAGEIF('Back office - note par action'!$B:$B,'Back office - note par objectif'!$A49,'Back office - note par action'!F:F)),"")</f>
        <v/>
      </c>
      <c r="L49" s="43" t="str">
        <f>IFERROR(IF($B49="","",AVERAGEIF('Back office - note par action'!$B:$B,'Back office - note par objectif'!$A49,'Back office - note par action'!G:G)),"")</f>
        <v/>
      </c>
      <c r="M49" s="43" t="str">
        <f>IFERROR(IF($B49="","",AVERAGEIF('Back office - note par action'!$B:$B,'Back office - note par objectif'!$A49,'Back office - note par action'!H:H)),"")</f>
        <v/>
      </c>
      <c r="N49" s="51" t="str">
        <f>IFERROR(IF($B49="","",AVERAGEIF('Back office - note par action'!$B:$B,'Back office - note par objectif'!$A49,'Back office - note par action'!J:J)),"")</f>
        <v/>
      </c>
      <c r="O49" s="43" t="str">
        <f>IFERROR(IF($B49="","",AVERAGEIF('Back office - note par action'!$B:$B,'Back office - note par objectif'!$A49,'Back office - note par action'!K:K)),"")</f>
        <v/>
      </c>
      <c r="P49" s="43" t="str">
        <f>IFERROR(IF($B49="","",AVERAGEIF('Back office - note par action'!$B:$B,'Back office - note par objectif'!$A49,'Back office - note par action'!L:L)),"")</f>
        <v/>
      </c>
      <c r="Q49" s="43" t="str">
        <f>IFERROR(IF($B49="","",AVERAGEIF('Back office - note par action'!$B:$B,'Back office - note par objectif'!$A49,'Back office - note par action'!M:M)),"")</f>
        <v/>
      </c>
      <c r="R49" s="43" t="str">
        <f>IFERROR(IF($B49="","",AVERAGEIF('Back office - note par action'!$B:$B,'Back office - note par objectif'!$A49,'Back office - note par action'!N:N)),"")</f>
        <v/>
      </c>
      <c r="S49" s="43" t="str">
        <f>IFERROR(IF($B49="","",AVERAGEIF('Back office - note par action'!$B:$B,'Back office - note par objectif'!$A49,'Back office - note par action'!O:O)),"")</f>
        <v/>
      </c>
      <c r="T49" s="53" t="str">
        <f>IFERROR(IF($B49="","",AVERAGEIF('Back office - note par action'!$B:$B,'Back office - note par objectif'!$A49,'Back office - note par action'!P:P)),"")</f>
        <v/>
      </c>
    </row>
    <row r="50" spans="1:20" x14ac:dyDescent="0.25">
      <c r="A50" s="55" t="str">
        <f>IF('Etape 1 - projet de territoire'!B57="","",'Etape 1 - projet de territoire'!B57)</f>
        <v/>
      </c>
      <c r="B50" s="54" t="str">
        <f>IF(A50="","",COUNTIF('Back office - note par action'!B:B,A50))</f>
        <v/>
      </c>
      <c r="C50" s="51" t="str">
        <f>IF(B50="","",SUMIF('Back office - note par action'!$B:$B,'Back office - note par objectif'!A50,'Back office - note par action'!$I:$I))</f>
        <v/>
      </c>
      <c r="D50" s="53" t="str">
        <f t="shared" si="4"/>
        <v/>
      </c>
      <c r="E50" s="43" t="str">
        <f>IF(B50="","",SUMIF('Back office - note par action'!$B:$B,'Back office - note par objectif'!A50,'Back office - note par action'!$Q:$Q))</f>
        <v/>
      </c>
      <c r="F50" s="52" t="str">
        <f t="shared" si="5"/>
        <v/>
      </c>
      <c r="H50" s="51" t="str">
        <f>IFERROR(IF($B50="","",AVERAGEIF('Back office - note par action'!$B:$B,'Back office - note par objectif'!$A50,'Back office - note par action'!C:C)),"")</f>
        <v/>
      </c>
      <c r="I50" s="43" t="str">
        <f>IFERROR(IF($B50="","",AVERAGEIF('Back office - note par action'!$B:$B,'Back office - note par objectif'!$A50,'Back office - note par action'!D:D)),"")</f>
        <v/>
      </c>
      <c r="J50" s="43" t="str">
        <f>IFERROR(IF($B50="","",AVERAGEIF('Back office - note par action'!$B:$B,'Back office - note par objectif'!$A50,'Back office - note par action'!E:E)),"")</f>
        <v/>
      </c>
      <c r="K50" s="43" t="str">
        <f>IFERROR(IF($B50="","",AVERAGEIF('Back office - note par action'!$B:$B,'Back office - note par objectif'!$A50,'Back office - note par action'!F:F)),"")</f>
        <v/>
      </c>
      <c r="L50" s="43" t="str">
        <f>IFERROR(IF($B50="","",AVERAGEIF('Back office - note par action'!$B:$B,'Back office - note par objectif'!$A50,'Back office - note par action'!G:G)),"")</f>
        <v/>
      </c>
      <c r="M50" s="43" t="str">
        <f>IFERROR(IF($B50="","",AVERAGEIF('Back office - note par action'!$B:$B,'Back office - note par objectif'!$A50,'Back office - note par action'!H:H)),"")</f>
        <v/>
      </c>
      <c r="N50" s="51" t="str">
        <f>IFERROR(IF($B50="","",AVERAGEIF('Back office - note par action'!$B:$B,'Back office - note par objectif'!$A50,'Back office - note par action'!J:J)),"")</f>
        <v/>
      </c>
      <c r="O50" s="43" t="str">
        <f>IFERROR(IF($B50="","",AVERAGEIF('Back office - note par action'!$B:$B,'Back office - note par objectif'!$A50,'Back office - note par action'!K:K)),"")</f>
        <v/>
      </c>
      <c r="P50" s="43" t="str">
        <f>IFERROR(IF($B50="","",AVERAGEIF('Back office - note par action'!$B:$B,'Back office - note par objectif'!$A50,'Back office - note par action'!L:L)),"")</f>
        <v/>
      </c>
      <c r="Q50" s="43" t="str">
        <f>IFERROR(IF($B50="","",AVERAGEIF('Back office - note par action'!$B:$B,'Back office - note par objectif'!$A50,'Back office - note par action'!M:M)),"")</f>
        <v/>
      </c>
      <c r="R50" s="43" t="str">
        <f>IFERROR(IF($B50="","",AVERAGEIF('Back office - note par action'!$B:$B,'Back office - note par objectif'!$A50,'Back office - note par action'!N:N)),"")</f>
        <v/>
      </c>
      <c r="S50" s="43" t="str">
        <f>IFERROR(IF($B50="","",AVERAGEIF('Back office - note par action'!$B:$B,'Back office - note par objectif'!$A50,'Back office - note par action'!O:O)),"")</f>
        <v/>
      </c>
      <c r="T50" s="53" t="str">
        <f>IFERROR(IF($B50="","",AVERAGEIF('Back office - note par action'!$B:$B,'Back office - note par objectif'!$A50,'Back office - note par action'!P:P)),"")</f>
        <v/>
      </c>
    </row>
    <row r="51" spans="1:20" x14ac:dyDescent="0.25">
      <c r="A51" s="55" t="str">
        <f>IF('Etape 1 - projet de territoire'!B58="","",'Etape 1 - projet de territoire'!B58)</f>
        <v/>
      </c>
      <c r="B51" s="54" t="str">
        <f>IF(A51="","",COUNTIF('Back office - note par action'!B:B,A51))</f>
        <v/>
      </c>
      <c r="C51" s="51" t="str">
        <f>IF(B51="","",SUMIF('Back office - note par action'!$B:$B,'Back office - note par objectif'!A51,'Back office - note par action'!$I:$I))</f>
        <v/>
      </c>
      <c r="D51" s="53" t="str">
        <f t="shared" ref="D51:D100" si="6">IFERROR(C51/B51,"")</f>
        <v/>
      </c>
      <c r="E51" s="43" t="str">
        <f>IF(B51="","",SUMIF('Back office - note par action'!$B:$B,'Back office - note par objectif'!A51,'Back office - note par action'!$Q:$Q))</f>
        <v/>
      </c>
      <c r="F51" s="52" t="str">
        <f t="shared" ref="F51:F100" si="7">IFERROR(E51/B51,"")</f>
        <v/>
      </c>
      <c r="H51" s="51" t="str">
        <f>IFERROR(IF($B51="","",AVERAGEIF('Back office - note par action'!$B:$B,'Back office - note par objectif'!$A51,'Back office - note par action'!C:C)),"")</f>
        <v/>
      </c>
      <c r="I51" s="43" t="str">
        <f>IFERROR(IF($B51="","",AVERAGEIF('Back office - note par action'!$B:$B,'Back office - note par objectif'!$A51,'Back office - note par action'!D:D)),"")</f>
        <v/>
      </c>
      <c r="J51" s="43" t="str">
        <f>IFERROR(IF($B51="","",AVERAGEIF('Back office - note par action'!$B:$B,'Back office - note par objectif'!$A51,'Back office - note par action'!E:E)),"")</f>
        <v/>
      </c>
      <c r="K51" s="43" t="str">
        <f>IFERROR(IF($B51="","",AVERAGEIF('Back office - note par action'!$B:$B,'Back office - note par objectif'!$A51,'Back office - note par action'!F:F)),"")</f>
        <v/>
      </c>
      <c r="L51" s="43" t="str">
        <f>IFERROR(IF($B51="","",AVERAGEIF('Back office - note par action'!$B:$B,'Back office - note par objectif'!$A51,'Back office - note par action'!G:G)),"")</f>
        <v/>
      </c>
      <c r="M51" s="43" t="str">
        <f>IFERROR(IF($B51="","",AVERAGEIF('Back office - note par action'!$B:$B,'Back office - note par objectif'!$A51,'Back office - note par action'!H:H)),"")</f>
        <v/>
      </c>
      <c r="N51" s="51" t="str">
        <f>IFERROR(IF($B51="","",AVERAGEIF('Back office - note par action'!$B:$B,'Back office - note par objectif'!$A51,'Back office - note par action'!J:J)),"")</f>
        <v/>
      </c>
      <c r="O51" s="43" t="str">
        <f>IFERROR(IF($B51="","",AVERAGEIF('Back office - note par action'!$B:$B,'Back office - note par objectif'!$A51,'Back office - note par action'!K:K)),"")</f>
        <v/>
      </c>
      <c r="P51" s="43" t="str">
        <f>IFERROR(IF($B51="","",AVERAGEIF('Back office - note par action'!$B:$B,'Back office - note par objectif'!$A51,'Back office - note par action'!L:L)),"")</f>
        <v/>
      </c>
      <c r="Q51" s="43" t="str">
        <f>IFERROR(IF($B51="","",AVERAGEIF('Back office - note par action'!$B:$B,'Back office - note par objectif'!$A51,'Back office - note par action'!M:M)),"")</f>
        <v/>
      </c>
      <c r="R51" s="43" t="str">
        <f>IFERROR(IF($B51="","",AVERAGEIF('Back office - note par action'!$B:$B,'Back office - note par objectif'!$A51,'Back office - note par action'!N:N)),"")</f>
        <v/>
      </c>
      <c r="S51" s="43" t="str">
        <f>IFERROR(IF($B51="","",AVERAGEIF('Back office - note par action'!$B:$B,'Back office - note par objectif'!$A51,'Back office - note par action'!O:O)),"")</f>
        <v/>
      </c>
      <c r="T51" s="53" t="str">
        <f>IFERROR(IF($B51="","",AVERAGEIF('Back office - note par action'!$B:$B,'Back office - note par objectif'!$A51,'Back office - note par action'!P:P)),"")</f>
        <v/>
      </c>
    </row>
    <row r="52" spans="1:20" x14ac:dyDescent="0.25">
      <c r="A52" s="55" t="str">
        <f>IF('Etape 1 - projet de territoire'!B59="","",'Etape 1 - projet de territoire'!B59)</f>
        <v/>
      </c>
      <c r="B52" s="54" t="str">
        <f>IF(A52="","",COUNTIF('Back office - note par action'!B:B,A52))</f>
        <v/>
      </c>
      <c r="C52" s="51" t="str">
        <f>IF(B52="","",SUMIF('Back office - note par action'!$B:$B,'Back office - note par objectif'!A52,'Back office - note par action'!$I:$I))</f>
        <v/>
      </c>
      <c r="D52" s="53" t="str">
        <f t="shared" si="6"/>
        <v/>
      </c>
      <c r="E52" s="43" t="str">
        <f>IF(B52="","",SUMIF('Back office - note par action'!$B:$B,'Back office - note par objectif'!A52,'Back office - note par action'!$Q:$Q))</f>
        <v/>
      </c>
      <c r="F52" s="52" t="str">
        <f t="shared" si="7"/>
        <v/>
      </c>
      <c r="H52" s="51" t="str">
        <f>IFERROR(IF($B52="","",AVERAGEIF('Back office - note par action'!$B:$B,'Back office - note par objectif'!$A52,'Back office - note par action'!C:C)),"")</f>
        <v/>
      </c>
      <c r="I52" s="43" t="str">
        <f>IFERROR(IF($B52="","",AVERAGEIF('Back office - note par action'!$B:$B,'Back office - note par objectif'!$A52,'Back office - note par action'!D:D)),"")</f>
        <v/>
      </c>
      <c r="J52" s="43" t="str">
        <f>IFERROR(IF($B52="","",AVERAGEIF('Back office - note par action'!$B:$B,'Back office - note par objectif'!$A52,'Back office - note par action'!E:E)),"")</f>
        <v/>
      </c>
      <c r="K52" s="43" t="str">
        <f>IFERROR(IF($B52="","",AVERAGEIF('Back office - note par action'!$B:$B,'Back office - note par objectif'!$A52,'Back office - note par action'!F:F)),"")</f>
        <v/>
      </c>
      <c r="L52" s="43" t="str">
        <f>IFERROR(IF($B52="","",AVERAGEIF('Back office - note par action'!$B:$B,'Back office - note par objectif'!$A52,'Back office - note par action'!G:G)),"")</f>
        <v/>
      </c>
      <c r="M52" s="43" t="str">
        <f>IFERROR(IF($B52="","",AVERAGEIF('Back office - note par action'!$B:$B,'Back office - note par objectif'!$A52,'Back office - note par action'!H:H)),"")</f>
        <v/>
      </c>
      <c r="N52" s="51" t="str">
        <f>IFERROR(IF($B52="","",AVERAGEIF('Back office - note par action'!$B:$B,'Back office - note par objectif'!$A52,'Back office - note par action'!J:J)),"")</f>
        <v/>
      </c>
      <c r="O52" s="43" t="str">
        <f>IFERROR(IF($B52="","",AVERAGEIF('Back office - note par action'!$B:$B,'Back office - note par objectif'!$A52,'Back office - note par action'!K:K)),"")</f>
        <v/>
      </c>
      <c r="P52" s="43" t="str">
        <f>IFERROR(IF($B52="","",AVERAGEIF('Back office - note par action'!$B:$B,'Back office - note par objectif'!$A52,'Back office - note par action'!L:L)),"")</f>
        <v/>
      </c>
      <c r="Q52" s="43" t="str">
        <f>IFERROR(IF($B52="","",AVERAGEIF('Back office - note par action'!$B:$B,'Back office - note par objectif'!$A52,'Back office - note par action'!M:M)),"")</f>
        <v/>
      </c>
      <c r="R52" s="43" t="str">
        <f>IFERROR(IF($B52="","",AVERAGEIF('Back office - note par action'!$B:$B,'Back office - note par objectif'!$A52,'Back office - note par action'!N:N)),"")</f>
        <v/>
      </c>
      <c r="S52" s="43" t="str">
        <f>IFERROR(IF($B52="","",AVERAGEIF('Back office - note par action'!$B:$B,'Back office - note par objectif'!$A52,'Back office - note par action'!O:O)),"")</f>
        <v/>
      </c>
      <c r="T52" s="53" t="str">
        <f>IFERROR(IF($B52="","",AVERAGEIF('Back office - note par action'!$B:$B,'Back office - note par objectif'!$A52,'Back office - note par action'!P:P)),"")</f>
        <v/>
      </c>
    </row>
    <row r="53" spans="1:20" x14ac:dyDescent="0.25">
      <c r="A53" s="55" t="str">
        <f>IF('Etape 1 - projet de territoire'!B60="","",'Etape 1 - projet de territoire'!B60)</f>
        <v/>
      </c>
      <c r="B53" s="54" t="str">
        <f>IF(A53="","",COUNTIF('Back office - note par action'!B:B,A53))</f>
        <v/>
      </c>
      <c r="C53" s="51" t="str">
        <f>IF(B53="","",SUMIF('Back office - note par action'!$B:$B,'Back office - note par objectif'!A53,'Back office - note par action'!$I:$I))</f>
        <v/>
      </c>
      <c r="D53" s="53" t="str">
        <f t="shared" si="6"/>
        <v/>
      </c>
      <c r="E53" s="43" t="str">
        <f>IF(B53="","",SUMIF('Back office - note par action'!$B:$B,'Back office - note par objectif'!A53,'Back office - note par action'!$Q:$Q))</f>
        <v/>
      </c>
      <c r="F53" s="52" t="str">
        <f t="shared" si="7"/>
        <v/>
      </c>
      <c r="H53" s="51" t="str">
        <f>IFERROR(IF($B53="","",AVERAGEIF('Back office - note par action'!$B:$B,'Back office - note par objectif'!$A53,'Back office - note par action'!C:C)),"")</f>
        <v/>
      </c>
      <c r="I53" s="43" t="str">
        <f>IFERROR(IF($B53="","",AVERAGEIF('Back office - note par action'!$B:$B,'Back office - note par objectif'!$A53,'Back office - note par action'!D:D)),"")</f>
        <v/>
      </c>
      <c r="J53" s="43" t="str">
        <f>IFERROR(IF($B53="","",AVERAGEIF('Back office - note par action'!$B:$B,'Back office - note par objectif'!$A53,'Back office - note par action'!E:E)),"")</f>
        <v/>
      </c>
      <c r="K53" s="43" t="str">
        <f>IFERROR(IF($B53="","",AVERAGEIF('Back office - note par action'!$B:$B,'Back office - note par objectif'!$A53,'Back office - note par action'!F:F)),"")</f>
        <v/>
      </c>
      <c r="L53" s="43" t="str">
        <f>IFERROR(IF($B53="","",AVERAGEIF('Back office - note par action'!$B:$B,'Back office - note par objectif'!$A53,'Back office - note par action'!G:G)),"")</f>
        <v/>
      </c>
      <c r="M53" s="43" t="str">
        <f>IFERROR(IF($B53="","",AVERAGEIF('Back office - note par action'!$B:$B,'Back office - note par objectif'!$A53,'Back office - note par action'!H:H)),"")</f>
        <v/>
      </c>
      <c r="N53" s="51" t="str">
        <f>IFERROR(IF($B53="","",AVERAGEIF('Back office - note par action'!$B:$B,'Back office - note par objectif'!$A53,'Back office - note par action'!J:J)),"")</f>
        <v/>
      </c>
      <c r="O53" s="43" t="str">
        <f>IFERROR(IF($B53="","",AVERAGEIF('Back office - note par action'!$B:$B,'Back office - note par objectif'!$A53,'Back office - note par action'!K:K)),"")</f>
        <v/>
      </c>
      <c r="P53" s="43" t="str">
        <f>IFERROR(IF($B53="","",AVERAGEIF('Back office - note par action'!$B:$B,'Back office - note par objectif'!$A53,'Back office - note par action'!L:L)),"")</f>
        <v/>
      </c>
      <c r="Q53" s="43" t="str">
        <f>IFERROR(IF($B53="","",AVERAGEIF('Back office - note par action'!$B:$B,'Back office - note par objectif'!$A53,'Back office - note par action'!M:M)),"")</f>
        <v/>
      </c>
      <c r="R53" s="43" t="str">
        <f>IFERROR(IF($B53="","",AVERAGEIF('Back office - note par action'!$B:$B,'Back office - note par objectif'!$A53,'Back office - note par action'!N:N)),"")</f>
        <v/>
      </c>
      <c r="S53" s="43" t="str">
        <f>IFERROR(IF($B53="","",AVERAGEIF('Back office - note par action'!$B:$B,'Back office - note par objectif'!$A53,'Back office - note par action'!O:O)),"")</f>
        <v/>
      </c>
      <c r="T53" s="53" t="str">
        <f>IFERROR(IF($B53="","",AVERAGEIF('Back office - note par action'!$B:$B,'Back office - note par objectif'!$A53,'Back office - note par action'!P:P)),"")</f>
        <v/>
      </c>
    </row>
    <row r="54" spans="1:20" x14ac:dyDescent="0.25">
      <c r="A54" s="55" t="str">
        <f>IF('Etape 1 - projet de territoire'!B61="","",'Etape 1 - projet de territoire'!B61)</f>
        <v/>
      </c>
      <c r="B54" s="54" t="str">
        <f>IF(A54="","",COUNTIF('Back office - note par action'!B:B,A54))</f>
        <v/>
      </c>
      <c r="C54" s="51" t="str">
        <f>IF(B54="","",SUMIF('Back office - note par action'!$B:$B,'Back office - note par objectif'!A54,'Back office - note par action'!$I:$I))</f>
        <v/>
      </c>
      <c r="D54" s="53" t="str">
        <f t="shared" si="6"/>
        <v/>
      </c>
      <c r="E54" s="43" t="str">
        <f>IF(B54="","",SUMIF('Back office - note par action'!$B:$B,'Back office - note par objectif'!A54,'Back office - note par action'!$Q:$Q))</f>
        <v/>
      </c>
      <c r="F54" s="52" t="str">
        <f t="shared" si="7"/>
        <v/>
      </c>
      <c r="H54" s="51" t="str">
        <f>IFERROR(IF($B54="","",AVERAGEIF('Back office - note par action'!$B:$B,'Back office - note par objectif'!$A54,'Back office - note par action'!C:C)),"")</f>
        <v/>
      </c>
      <c r="I54" s="43" t="str">
        <f>IFERROR(IF($B54="","",AVERAGEIF('Back office - note par action'!$B:$B,'Back office - note par objectif'!$A54,'Back office - note par action'!D:D)),"")</f>
        <v/>
      </c>
      <c r="J54" s="43" t="str">
        <f>IFERROR(IF($B54="","",AVERAGEIF('Back office - note par action'!$B:$B,'Back office - note par objectif'!$A54,'Back office - note par action'!E:E)),"")</f>
        <v/>
      </c>
      <c r="K54" s="43" t="str">
        <f>IFERROR(IF($B54="","",AVERAGEIF('Back office - note par action'!$B:$B,'Back office - note par objectif'!$A54,'Back office - note par action'!F:F)),"")</f>
        <v/>
      </c>
      <c r="L54" s="43" t="str">
        <f>IFERROR(IF($B54="","",AVERAGEIF('Back office - note par action'!$B:$B,'Back office - note par objectif'!$A54,'Back office - note par action'!G:G)),"")</f>
        <v/>
      </c>
      <c r="M54" s="43" t="str">
        <f>IFERROR(IF($B54="","",AVERAGEIF('Back office - note par action'!$B:$B,'Back office - note par objectif'!$A54,'Back office - note par action'!H:H)),"")</f>
        <v/>
      </c>
      <c r="N54" s="51" t="str">
        <f>IFERROR(IF($B54="","",AVERAGEIF('Back office - note par action'!$B:$B,'Back office - note par objectif'!$A54,'Back office - note par action'!J:J)),"")</f>
        <v/>
      </c>
      <c r="O54" s="43" t="str">
        <f>IFERROR(IF($B54="","",AVERAGEIF('Back office - note par action'!$B:$B,'Back office - note par objectif'!$A54,'Back office - note par action'!K:K)),"")</f>
        <v/>
      </c>
      <c r="P54" s="43" t="str">
        <f>IFERROR(IF($B54="","",AVERAGEIF('Back office - note par action'!$B:$B,'Back office - note par objectif'!$A54,'Back office - note par action'!L:L)),"")</f>
        <v/>
      </c>
      <c r="Q54" s="43" t="str">
        <f>IFERROR(IF($B54="","",AVERAGEIF('Back office - note par action'!$B:$B,'Back office - note par objectif'!$A54,'Back office - note par action'!M:M)),"")</f>
        <v/>
      </c>
      <c r="R54" s="43" t="str">
        <f>IFERROR(IF($B54="","",AVERAGEIF('Back office - note par action'!$B:$B,'Back office - note par objectif'!$A54,'Back office - note par action'!N:N)),"")</f>
        <v/>
      </c>
      <c r="S54" s="43" t="str">
        <f>IFERROR(IF($B54="","",AVERAGEIF('Back office - note par action'!$B:$B,'Back office - note par objectif'!$A54,'Back office - note par action'!O:O)),"")</f>
        <v/>
      </c>
      <c r="T54" s="53" t="str">
        <f>IFERROR(IF($B54="","",AVERAGEIF('Back office - note par action'!$B:$B,'Back office - note par objectif'!$A54,'Back office - note par action'!P:P)),"")</f>
        <v/>
      </c>
    </row>
    <row r="55" spans="1:20" x14ac:dyDescent="0.25">
      <c r="A55" s="55" t="str">
        <f>IF('Etape 1 - projet de territoire'!B62="","",'Etape 1 - projet de territoire'!B62)</f>
        <v/>
      </c>
      <c r="B55" s="54" t="str">
        <f>IF(A55="","",COUNTIF('Back office - note par action'!B:B,A55))</f>
        <v/>
      </c>
      <c r="C55" s="51" t="str">
        <f>IF(B55="","",SUMIF('Back office - note par action'!$B:$B,'Back office - note par objectif'!A55,'Back office - note par action'!$I:$I))</f>
        <v/>
      </c>
      <c r="D55" s="53" t="str">
        <f t="shared" si="6"/>
        <v/>
      </c>
      <c r="E55" s="43" t="str">
        <f>IF(B55="","",SUMIF('Back office - note par action'!$B:$B,'Back office - note par objectif'!A55,'Back office - note par action'!$Q:$Q))</f>
        <v/>
      </c>
      <c r="F55" s="52" t="str">
        <f t="shared" si="7"/>
        <v/>
      </c>
      <c r="H55" s="51" t="str">
        <f>IFERROR(IF($B55="","",AVERAGEIF('Back office - note par action'!$B:$B,'Back office - note par objectif'!$A55,'Back office - note par action'!C:C)),"")</f>
        <v/>
      </c>
      <c r="I55" s="43" t="str">
        <f>IFERROR(IF($B55="","",AVERAGEIF('Back office - note par action'!$B:$B,'Back office - note par objectif'!$A55,'Back office - note par action'!D:D)),"")</f>
        <v/>
      </c>
      <c r="J55" s="43" t="str">
        <f>IFERROR(IF($B55="","",AVERAGEIF('Back office - note par action'!$B:$B,'Back office - note par objectif'!$A55,'Back office - note par action'!E:E)),"")</f>
        <v/>
      </c>
      <c r="K55" s="43" t="str">
        <f>IFERROR(IF($B55="","",AVERAGEIF('Back office - note par action'!$B:$B,'Back office - note par objectif'!$A55,'Back office - note par action'!F:F)),"")</f>
        <v/>
      </c>
      <c r="L55" s="43" t="str">
        <f>IFERROR(IF($B55="","",AVERAGEIF('Back office - note par action'!$B:$B,'Back office - note par objectif'!$A55,'Back office - note par action'!G:G)),"")</f>
        <v/>
      </c>
      <c r="M55" s="43" t="str">
        <f>IFERROR(IF($B55="","",AVERAGEIF('Back office - note par action'!$B:$B,'Back office - note par objectif'!$A55,'Back office - note par action'!H:H)),"")</f>
        <v/>
      </c>
      <c r="N55" s="51" t="str">
        <f>IFERROR(IF($B55="","",AVERAGEIF('Back office - note par action'!$B:$B,'Back office - note par objectif'!$A55,'Back office - note par action'!J:J)),"")</f>
        <v/>
      </c>
      <c r="O55" s="43" t="str">
        <f>IFERROR(IF($B55="","",AVERAGEIF('Back office - note par action'!$B:$B,'Back office - note par objectif'!$A55,'Back office - note par action'!K:K)),"")</f>
        <v/>
      </c>
      <c r="P55" s="43" t="str">
        <f>IFERROR(IF($B55="","",AVERAGEIF('Back office - note par action'!$B:$B,'Back office - note par objectif'!$A55,'Back office - note par action'!L:L)),"")</f>
        <v/>
      </c>
      <c r="Q55" s="43" t="str">
        <f>IFERROR(IF($B55="","",AVERAGEIF('Back office - note par action'!$B:$B,'Back office - note par objectif'!$A55,'Back office - note par action'!M:M)),"")</f>
        <v/>
      </c>
      <c r="R55" s="43" t="str">
        <f>IFERROR(IF($B55="","",AVERAGEIF('Back office - note par action'!$B:$B,'Back office - note par objectif'!$A55,'Back office - note par action'!N:N)),"")</f>
        <v/>
      </c>
      <c r="S55" s="43" t="str">
        <f>IFERROR(IF($B55="","",AVERAGEIF('Back office - note par action'!$B:$B,'Back office - note par objectif'!$A55,'Back office - note par action'!O:O)),"")</f>
        <v/>
      </c>
      <c r="T55" s="53" t="str">
        <f>IFERROR(IF($B55="","",AVERAGEIF('Back office - note par action'!$B:$B,'Back office - note par objectif'!$A55,'Back office - note par action'!P:P)),"")</f>
        <v/>
      </c>
    </row>
    <row r="56" spans="1:20" x14ac:dyDescent="0.25">
      <c r="A56" s="55" t="str">
        <f>IF('Etape 1 - projet de territoire'!B63="","",'Etape 1 - projet de territoire'!B63)</f>
        <v/>
      </c>
      <c r="B56" s="54" t="str">
        <f>IF(A56="","",COUNTIF('Back office - note par action'!B:B,A56))</f>
        <v/>
      </c>
      <c r="C56" s="51" t="str">
        <f>IF(B56="","",SUMIF('Back office - note par action'!$B:$B,'Back office - note par objectif'!A56,'Back office - note par action'!$I:$I))</f>
        <v/>
      </c>
      <c r="D56" s="53" t="str">
        <f t="shared" si="6"/>
        <v/>
      </c>
      <c r="E56" s="43" t="str">
        <f>IF(B56="","",SUMIF('Back office - note par action'!$B:$B,'Back office - note par objectif'!A56,'Back office - note par action'!$Q:$Q))</f>
        <v/>
      </c>
      <c r="F56" s="52" t="str">
        <f t="shared" si="7"/>
        <v/>
      </c>
      <c r="H56" s="51" t="str">
        <f>IFERROR(IF($B56="","",AVERAGEIF('Back office - note par action'!$B:$B,'Back office - note par objectif'!$A56,'Back office - note par action'!C:C)),"")</f>
        <v/>
      </c>
      <c r="I56" s="43" t="str">
        <f>IFERROR(IF($B56="","",AVERAGEIF('Back office - note par action'!$B:$B,'Back office - note par objectif'!$A56,'Back office - note par action'!D:D)),"")</f>
        <v/>
      </c>
      <c r="J56" s="43" t="str">
        <f>IFERROR(IF($B56="","",AVERAGEIF('Back office - note par action'!$B:$B,'Back office - note par objectif'!$A56,'Back office - note par action'!E:E)),"")</f>
        <v/>
      </c>
      <c r="K56" s="43" t="str">
        <f>IFERROR(IF($B56="","",AVERAGEIF('Back office - note par action'!$B:$B,'Back office - note par objectif'!$A56,'Back office - note par action'!F:F)),"")</f>
        <v/>
      </c>
      <c r="L56" s="43" t="str">
        <f>IFERROR(IF($B56="","",AVERAGEIF('Back office - note par action'!$B:$B,'Back office - note par objectif'!$A56,'Back office - note par action'!G:G)),"")</f>
        <v/>
      </c>
      <c r="M56" s="43" t="str">
        <f>IFERROR(IF($B56="","",AVERAGEIF('Back office - note par action'!$B:$B,'Back office - note par objectif'!$A56,'Back office - note par action'!H:H)),"")</f>
        <v/>
      </c>
      <c r="N56" s="51" t="str">
        <f>IFERROR(IF($B56="","",AVERAGEIF('Back office - note par action'!$B:$B,'Back office - note par objectif'!$A56,'Back office - note par action'!J:J)),"")</f>
        <v/>
      </c>
      <c r="O56" s="43" t="str">
        <f>IFERROR(IF($B56="","",AVERAGEIF('Back office - note par action'!$B:$B,'Back office - note par objectif'!$A56,'Back office - note par action'!K:K)),"")</f>
        <v/>
      </c>
      <c r="P56" s="43" t="str">
        <f>IFERROR(IF($B56="","",AVERAGEIF('Back office - note par action'!$B:$B,'Back office - note par objectif'!$A56,'Back office - note par action'!L:L)),"")</f>
        <v/>
      </c>
      <c r="Q56" s="43" t="str">
        <f>IFERROR(IF($B56="","",AVERAGEIF('Back office - note par action'!$B:$B,'Back office - note par objectif'!$A56,'Back office - note par action'!M:M)),"")</f>
        <v/>
      </c>
      <c r="R56" s="43" t="str">
        <f>IFERROR(IF($B56="","",AVERAGEIF('Back office - note par action'!$B:$B,'Back office - note par objectif'!$A56,'Back office - note par action'!N:N)),"")</f>
        <v/>
      </c>
      <c r="S56" s="43" t="str">
        <f>IFERROR(IF($B56="","",AVERAGEIF('Back office - note par action'!$B:$B,'Back office - note par objectif'!$A56,'Back office - note par action'!O:O)),"")</f>
        <v/>
      </c>
      <c r="T56" s="53" t="str">
        <f>IFERROR(IF($B56="","",AVERAGEIF('Back office - note par action'!$B:$B,'Back office - note par objectif'!$A56,'Back office - note par action'!P:P)),"")</f>
        <v/>
      </c>
    </row>
    <row r="57" spans="1:20" x14ac:dyDescent="0.25">
      <c r="A57" s="55" t="str">
        <f>IF('Etape 1 - projet de territoire'!B64="","",'Etape 1 - projet de territoire'!B64)</f>
        <v/>
      </c>
      <c r="B57" s="54" t="str">
        <f>IF(A57="","",COUNTIF('Back office - note par action'!B:B,A57))</f>
        <v/>
      </c>
      <c r="C57" s="51" t="str">
        <f>IF(B57="","",SUMIF('Back office - note par action'!$B:$B,'Back office - note par objectif'!A57,'Back office - note par action'!$I:$I))</f>
        <v/>
      </c>
      <c r="D57" s="53" t="str">
        <f t="shared" si="6"/>
        <v/>
      </c>
      <c r="E57" s="43" t="str">
        <f>IF(B57="","",SUMIF('Back office - note par action'!$B:$B,'Back office - note par objectif'!A57,'Back office - note par action'!$Q:$Q))</f>
        <v/>
      </c>
      <c r="F57" s="52" t="str">
        <f t="shared" si="7"/>
        <v/>
      </c>
      <c r="H57" s="51" t="str">
        <f>IFERROR(IF($B57="","",AVERAGEIF('Back office - note par action'!$B:$B,'Back office - note par objectif'!$A57,'Back office - note par action'!C:C)),"")</f>
        <v/>
      </c>
      <c r="I57" s="43" t="str">
        <f>IFERROR(IF($B57="","",AVERAGEIF('Back office - note par action'!$B:$B,'Back office - note par objectif'!$A57,'Back office - note par action'!D:D)),"")</f>
        <v/>
      </c>
      <c r="J57" s="43" t="str">
        <f>IFERROR(IF($B57="","",AVERAGEIF('Back office - note par action'!$B:$B,'Back office - note par objectif'!$A57,'Back office - note par action'!E:E)),"")</f>
        <v/>
      </c>
      <c r="K57" s="43" t="str">
        <f>IFERROR(IF($B57="","",AVERAGEIF('Back office - note par action'!$B:$B,'Back office - note par objectif'!$A57,'Back office - note par action'!F:F)),"")</f>
        <v/>
      </c>
      <c r="L57" s="43" t="str">
        <f>IFERROR(IF($B57="","",AVERAGEIF('Back office - note par action'!$B:$B,'Back office - note par objectif'!$A57,'Back office - note par action'!G:G)),"")</f>
        <v/>
      </c>
      <c r="M57" s="43" t="str">
        <f>IFERROR(IF($B57="","",AVERAGEIF('Back office - note par action'!$B:$B,'Back office - note par objectif'!$A57,'Back office - note par action'!H:H)),"")</f>
        <v/>
      </c>
      <c r="N57" s="51" t="str">
        <f>IFERROR(IF($B57="","",AVERAGEIF('Back office - note par action'!$B:$B,'Back office - note par objectif'!$A57,'Back office - note par action'!J:J)),"")</f>
        <v/>
      </c>
      <c r="O57" s="43" t="str">
        <f>IFERROR(IF($B57="","",AVERAGEIF('Back office - note par action'!$B:$B,'Back office - note par objectif'!$A57,'Back office - note par action'!K:K)),"")</f>
        <v/>
      </c>
      <c r="P57" s="43" t="str">
        <f>IFERROR(IF($B57="","",AVERAGEIF('Back office - note par action'!$B:$B,'Back office - note par objectif'!$A57,'Back office - note par action'!L:L)),"")</f>
        <v/>
      </c>
      <c r="Q57" s="43" t="str">
        <f>IFERROR(IF($B57="","",AVERAGEIF('Back office - note par action'!$B:$B,'Back office - note par objectif'!$A57,'Back office - note par action'!M:M)),"")</f>
        <v/>
      </c>
      <c r="R57" s="43" t="str">
        <f>IFERROR(IF($B57="","",AVERAGEIF('Back office - note par action'!$B:$B,'Back office - note par objectif'!$A57,'Back office - note par action'!N:N)),"")</f>
        <v/>
      </c>
      <c r="S57" s="43" t="str">
        <f>IFERROR(IF($B57="","",AVERAGEIF('Back office - note par action'!$B:$B,'Back office - note par objectif'!$A57,'Back office - note par action'!O:O)),"")</f>
        <v/>
      </c>
      <c r="T57" s="53" t="str">
        <f>IFERROR(IF($B57="","",AVERAGEIF('Back office - note par action'!$B:$B,'Back office - note par objectif'!$A57,'Back office - note par action'!P:P)),"")</f>
        <v/>
      </c>
    </row>
    <row r="58" spans="1:20" x14ac:dyDescent="0.25">
      <c r="A58" s="55" t="str">
        <f>IF('Etape 1 - projet de territoire'!B65="","",'Etape 1 - projet de territoire'!B65)</f>
        <v/>
      </c>
      <c r="B58" s="54" t="str">
        <f>IF(A58="","",COUNTIF('Back office - note par action'!B:B,A58))</f>
        <v/>
      </c>
      <c r="C58" s="51" t="str">
        <f>IF(B58="","",SUMIF('Back office - note par action'!$B:$B,'Back office - note par objectif'!A58,'Back office - note par action'!$I:$I))</f>
        <v/>
      </c>
      <c r="D58" s="53" t="str">
        <f t="shared" si="6"/>
        <v/>
      </c>
      <c r="E58" s="43" t="str">
        <f>IF(B58="","",SUMIF('Back office - note par action'!$B:$B,'Back office - note par objectif'!A58,'Back office - note par action'!$Q:$Q))</f>
        <v/>
      </c>
      <c r="F58" s="52" t="str">
        <f t="shared" si="7"/>
        <v/>
      </c>
      <c r="H58" s="51" t="str">
        <f>IFERROR(IF($B58="","",AVERAGEIF('Back office - note par action'!$B:$B,'Back office - note par objectif'!$A58,'Back office - note par action'!C:C)),"")</f>
        <v/>
      </c>
      <c r="I58" s="43" t="str">
        <f>IFERROR(IF($B58="","",AVERAGEIF('Back office - note par action'!$B:$B,'Back office - note par objectif'!$A58,'Back office - note par action'!D:D)),"")</f>
        <v/>
      </c>
      <c r="J58" s="43" t="str">
        <f>IFERROR(IF($B58="","",AVERAGEIF('Back office - note par action'!$B:$B,'Back office - note par objectif'!$A58,'Back office - note par action'!E:E)),"")</f>
        <v/>
      </c>
      <c r="K58" s="43" t="str">
        <f>IFERROR(IF($B58="","",AVERAGEIF('Back office - note par action'!$B:$B,'Back office - note par objectif'!$A58,'Back office - note par action'!F:F)),"")</f>
        <v/>
      </c>
      <c r="L58" s="43" t="str">
        <f>IFERROR(IF($B58="","",AVERAGEIF('Back office - note par action'!$B:$B,'Back office - note par objectif'!$A58,'Back office - note par action'!G:G)),"")</f>
        <v/>
      </c>
      <c r="M58" s="43" t="str">
        <f>IFERROR(IF($B58="","",AVERAGEIF('Back office - note par action'!$B:$B,'Back office - note par objectif'!$A58,'Back office - note par action'!H:H)),"")</f>
        <v/>
      </c>
      <c r="N58" s="51" t="str">
        <f>IFERROR(IF($B58="","",AVERAGEIF('Back office - note par action'!$B:$B,'Back office - note par objectif'!$A58,'Back office - note par action'!J:J)),"")</f>
        <v/>
      </c>
      <c r="O58" s="43" t="str">
        <f>IFERROR(IF($B58="","",AVERAGEIF('Back office - note par action'!$B:$B,'Back office - note par objectif'!$A58,'Back office - note par action'!K:K)),"")</f>
        <v/>
      </c>
      <c r="P58" s="43" t="str">
        <f>IFERROR(IF($B58="","",AVERAGEIF('Back office - note par action'!$B:$B,'Back office - note par objectif'!$A58,'Back office - note par action'!L:L)),"")</f>
        <v/>
      </c>
      <c r="Q58" s="43" t="str">
        <f>IFERROR(IF($B58="","",AVERAGEIF('Back office - note par action'!$B:$B,'Back office - note par objectif'!$A58,'Back office - note par action'!M:M)),"")</f>
        <v/>
      </c>
      <c r="R58" s="43" t="str">
        <f>IFERROR(IF($B58="","",AVERAGEIF('Back office - note par action'!$B:$B,'Back office - note par objectif'!$A58,'Back office - note par action'!N:N)),"")</f>
        <v/>
      </c>
      <c r="S58" s="43" t="str">
        <f>IFERROR(IF($B58="","",AVERAGEIF('Back office - note par action'!$B:$B,'Back office - note par objectif'!$A58,'Back office - note par action'!O:O)),"")</f>
        <v/>
      </c>
      <c r="T58" s="53" t="str">
        <f>IFERROR(IF($B58="","",AVERAGEIF('Back office - note par action'!$B:$B,'Back office - note par objectif'!$A58,'Back office - note par action'!P:P)),"")</f>
        <v/>
      </c>
    </row>
    <row r="59" spans="1:20" x14ac:dyDescent="0.25">
      <c r="A59" s="55" t="str">
        <f>IF('Etape 1 - projet de territoire'!B66="","",'Etape 1 - projet de territoire'!B66)</f>
        <v/>
      </c>
      <c r="B59" s="54" t="str">
        <f>IF(A59="","",COUNTIF('Back office - note par action'!B:B,A59))</f>
        <v/>
      </c>
      <c r="C59" s="51" t="str">
        <f>IF(B59="","",SUMIF('Back office - note par action'!$B:$B,'Back office - note par objectif'!A59,'Back office - note par action'!$I:$I))</f>
        <v/>
      </c>
      <c r="D59" s="53" t="str">
        <f t="shared" si="6"/>
        <v/>
      </c>
      <c r="E59" s="43" t="str">
        <f>IF(B59="","",SUMIF('Back office - note par action'!$B:$B,'Back office - note par objectif'!A59,'Back office - note par action'!$Q:$Q))</f>
        <v/>
      </c>
      <c r="F59" s="52" t="str">
        <f t="shared" si="7"/>
        <v/>
      </c>
      <c r="H59" s="51" t="str">
        <f>IFERROR(IF($B59="","",AVERAGEIF('Back office - note par action'!$B:$B,'Back office - note par objectif'!$A59,'Back office - note par action'!C:C)),"")</f>
        <v/>
      </c>
      <c r="I59" s="43" t="str">
        <f>IFERROR(IF($B59="","",AVERAGEIF('Back office - note par action'!$B:$B,'Back office - note par objectif'!$A59,'Back office - note par action'!D:D)),"")</f>
        <v/>
      </c>
      <c r="J59" s="43" t="str">
        <f>IFERROR(IF($B59="","",AVERAGEIF('Back office - note par action'!$B:$B,'Back office - note par objectif'!$A59,'Back office - note par action'!E:E)),"")</f>
        <v/>
      </c>
      <c r="K59" s="43" t="str">
        <f>IFERROR(IF($B59="","",AVERAGEIF('Back office - note par action'!$B:$B,'Back office - note par objectif'!$A59,'Back office - note par action'!F:F)),"")</f>
        <v/>
      </c>
      <c r="L59" s="43" t="str">
        <f>IFERROR(IF($B59="","",AVERAGEIF('Back office - note par action'!$B:$B,'Back office - note par objectif'!$A59,'Back office - note par action'!G:G)),"")</f>
        <v/>
      </c>
      <c r="M59" s="43" t="str">
        <f>IFERROR(IF($B59="","",AVERAGEIF('Back office - note par action'!$B:$B,'Back office - note par objectif'!$A59,'Back office - note par action'!H:H)),"")</f>
        <v/>
      </c>
      <c r="N59" s="51" t="str">
        <f>IFERROR(IF($B59="","",AVERAGEIF('Back office - note par action'!$B:$B,'Back office - note par objectif'!$A59,'Back office - note par action'!J:J)),"")</f>
        <v/>
      </c>
      <c r="O59" s="43" t="str">
        <f>IFERROR(IF($B59="","",AVERAGEIF('Back office - note par action'!$B:$B,'Back office - note par objectif'!$A59,'Back office - note par action'!K:K)),"")</f>
        <v/>
      </c>
      <c r="P59" s="43" t="str">
        <f>IFERROR(IF($B59="","",AVERAGEIF('Back office - note par action'!$B:$B,'Back office - note par objectif'!$A59,'Back office - note par action'!L:L)),"")</f>
        <v/>
      </c>
      <c r="Q59" s="43" t="str">
        <f>IFERROR(IF($B59="","",AVERAGEIF('Back office - note par action'!$B:$B,'Back office - note par objectif'!$A59,'Back office - note par action'!M:M)),"")</f>
        <v/>
      </c>
      <c r="R59" s="43" t="str">
        <f>IFERROR(IF($B59="","",AVERAGEIF('Back office - note par action'!$B:$B,'Back office - note par objectif'!$A59,'Back office - note par action'!N:N)),"")</f>
        <v/>
      </c>
      <c r="S59" s="43" t="str">
        <f>IFERROR(IF($B59="","",AVERAGEIF('Back office - note par action'!$B:$B,'Back office - note par objectif'!$A59,'Back office - note par action'!O:O)),"")</f>
        <v/>
      </c>
      <c r="T59" s="53" t="str">
        <f>IFERROR(IF($B59="","",AVERAGEIF('Back office - note par action'!$B:$B,'Back office - note par objectif'!$A59,'Back office - note par action'!P:P)),"")</f>
        <v/>
      </c>
    </row>
    <row r="60" spans="1:20" x14ac:dyDescent="0.25">
      <c r="A60" s="55" t="str">
        <f>IF('Etape 1 - projet de territoire'!B67="","",'Etape 1 - projet de territoire'!B67)</f>
        <v/>
      </c>
      <c r="B60" s="54" t="str">
        <f>IF(A60="","",COUNTIF('Back office - note par action'!B:B,A60))</f>
        <v/>
      </c>
      <c r="C60" s="51" t="str">
        <f>IF(B60="","",SUMIF('Back office - note par action'!$B:$B,'Back office - note par objectif'!A60,'Back office - note par action'!$I:$I))</f>
        <v/>
      </c>
      <c r="D60" s="53" t="str">
        <f t="shared" si="6"/>
        <v/>
      </c>
      <c r="E60" s="43" t="str">
        <f>IF(B60="","",SUMIF('Back office - note par action'!$B:$B,'Back office - note par objectif'!A60,'Back office - note par action'!$Q:$Q))</f>
        <v/>
      </c>
      <c r="F60" s="52" t="str">
        <f t="shared" si="7"/>
        <v/>
      </c>
      <c r="H60" s="51" t="str">
        <f>IFERROR(IF($B60="","",AVERAGEIF('Back office - note par action'!$B:$B,'Back office - note par objectif'!$A60,'Back office - note par action'!C:C)),"")</f>
        <v/>
      </c>
      <c r="I60" s="43" t="str">
        <f>IFERROR(IF($B60="","",AVERAGEIF('Back office - note par action'!$B:$B,'Back office - note par objectif'!$A60,'Back office - note par action'!D:D)),"")</f>
        <v/>
      </c>
      <c r="J60" s="43" t="str">
        <f>IFERROR(IF($B60="","",AVERAGEIF('Back office - note par action'!$B:$B,'Back office - note par objectif'!$A60,'Back office - note par action'!E:E)),"")</f>
        <v/>
      </c>
      <c r="K60" s="43" t="str">
        <f>IFERROR(IF($B60="","",AVERAGEIF('Back office - note par action'!$B:$B,'Back office - note par objectif'!$A60,'Back office - note par action'!F:F)),"")</f>
        <v/>
      </c>
      <c r="L60" s="43" t="str">
        <f>IFERROR(IF($B60="","",AVERAGEIF('Back office - note par action'!$B:$B,'Back office - note par objectif'!$A60,'Back office - note par action'!G:G)),"")</f>
        <v/>
      </c>
      <c r="M60" s="43" t="str">
        <f>IFERROR(IF($B60="","",AVERAGEIF('Back office - note par action'!$B:$B,'Back office - note par objectif'!$A60,'Back office - note par action'!H:H)),"")</f>
        <v/>
      </c>
      <c r="N60" s="51" t="str">
        <f>IFERROR(IF($B60="","",AVERAGEIF('Back office - note par action'!$B:$B,'Back office - note par objectif'!$A60,'Back office - note par action'!J:J)),"")</f>
        <v/>
      </c>
      <c r="O60" s="43" t="str">
        <f>IFERROR(IF($B60="","",AVERAGEIF('Back office - note par action'!$B:$B,'Back office - note par objectif'!$A60,'Back office - note par action'!K:K)),"")</f>
        <v/>
      </c>
      <c r="P60" s="43" t="str">
        <f>IFERROR(IF($B60="","",AVERAGEIF('Back office - note par action'!$B:$B,'Back office - note par objectif'!$A60,'Back office - note par action'!L:L)),"")</f>
        <v/>
      </c>
      <c r="Q60" s="43" t="str">
        <f>IFERROR(IF($B60="","",AVERAGEIF('Back office - note par action'!$B:$B,'Back office - note par objectif'!$A60,'Back office - note par action'!M:M)),"")</f>
        <v/>
      </c>
      <c r="R60" s="43" t="str">
        <f>IFERROR(IF($B60="","",AVERAGEIF('Back office - note par action'!$B:$B,'Back office - note par objectif'!$A60,'Back office - note par action'!N:N)),"")</f>
        <v/>
      </c>
      <c r="S60" s="43" t="str">
        <f>IFERROR(IF($B60="","",AVERAGEIF('Back office - note par action'!$B:$B,'Back office - note par objectif'!$A60,'Back office - note par action'!O:O)),"")</f>
        <v/>
      </c>
      <c r="T60" s="53" t="str">
        <f>IFERROR(IF($B60="","",AVERAGEIF('Back office - note par action'!$B:$B,'Back office - note par objectif'!$A60,'Back office - note par action'!P:P)),"")</f>
        <v/>
      </c>
    </row>
    <row r="61" spans="1:20" x14ac:dyDescent="0.25">
      <c r="A61" s="55" t="str">
        <f>IF('Etape 1 - projet de territoire'!B68="","",'Etape 1 - projet de territoire'!B68)</f>
        <v/>
      </c>
      <c r="B61" s="54" t="str">
        <f>IF(A61="","",COUNTIF('Back office - note par action'!B:B,A61))</f>
        <v/>
      </c>
      <c r="C61" s="51" t="str">
        <f>IF(B61="","",SUMIF('Back office - note par action'!$B:$B,'Back office - note par objectif'!A61,'Back office - note par action'!$I:$I))</f>
        <v/>
      </c>
      <c r="D61" s="53" t="str">
        <f t="shared" si="6"/>
        <v/>
      </c>
      <c r="E61" s="43" t="str">
        <f>IF(B61="","",SUMIF('Back office - note par action'!$B:$B,'Back office - note par objectif'!A61,'Back office - note par action'!$Q:$Q))</f>
        <v/>
      </c>
      <c r="F61" s="52" t="str">
        <f t="shared" si="7"/>
        <v/>
      </c>
      <c r="H61" s="51" t="str">
        <f>IFERROR(IF($B61="","",AVERAGEIF('Back office - note par action'!$B:$B,'Back office - note par objectif'!$A61,'Back office - note par action'!C:C)),"")</f>
        <v/>
      </c>
      <c r="I61" s="43" t="str">
        <f>IFERROR(IF($B61="","",AVERAGEIF('Back office - note par action'!$B:$B,'Back office - note par objectif'!$A61,'Back office - note par action'!D:D)),"")</f>
        <v/>
      </c>
      <c r="J61" s="43" t="str">
        <f>IFERROR(IF($B61="","",AVERAGEIF('Back office - note par action'!$B:$B,'Back office - note par objectif'!$A61,'Back office - note par action'!E:E)),"")</f>
        <v/>
      </c>
      <c r="K61" s="43" t="str">
        <f>IFERROR(IF($B61="","",AVERAGEIF('Back office - note par action'!$B:$B,'Back office - note par objectif'!$A61,'Back office - note par action'!F:F)),"")</f>
        <v/>
      </c>
      <c r="L61" s="43" t="str">
        <f>IFERROR(IF($B61="","",AVERAGEIF('Back office - note par action'!$B:$B,'Back office - note par objectif'!$A61,'Back office - note par action'!G:G)),"")</f>
        <v/>
      </c>
      <c r="M61" s="43" t="str">
        <f>IFERROR(IF($B61="","",AVERAGEIF('Back office - note par action'!$B:$B,'Back office - note par objectif'!$A61,'Back office - note par action'!H:H)),"")</f>
        <v/>
      </c>
      <c r="N61" s="51" t="str">
        <f>IFERROR(IF($B61="","",AVERAGEIF('Back office - note par action'!$B:$B,'Back office - note par objectif'!$A61,'Back office - note par action'!J:J)),"")</f>
        <v/>
      </c>
      <c r="O61" s="43" t="str">
        <f>IFERROR(IF($B61="","",AVERAGEIF('Back office - note par action'!$B:$B,'Back office - note par objectif'!$A61,'Back office - note par action'!K:K)),"")</f>
        <v/>
      </c>
      <c r="P61" s="43" t="str">
        <f>IFERROR(IF($B61="","",AVERAGEIF('Back office - note par action'!$B:$B,'Back office - note par objectif'!$A61,'Back office - note par action'!L:L)),"")</f>
        <v/>
      </c>
      <c r="Q61" s="43" t="str">
        <f>IFERROR(IF($B61="","",AVERAGEIF('Back office - note par action'!$B:$B,'Back office - note par objectif'!$A61,'Back office - note par action'!M:M)),"")</f>
        <v/>
      </c>
      <c r="R61" s="43" t="str">
        <f>IFERROR(IF($B61="","",AVERAGEIF('Back office - note par action'!$B:$B,'Back office - note par objectif'!$A61,'Back office - note par action'!N:N)),"")</f>
        <v/>
      </c>
      <c r="S61" s="43" t="str">
        <f>IFERROR(IF($B61="","",AVERAGEIF('Back office - note par action'!$B:$B,'Back office - note par objectif'!$A61,'Back office - note par action'!O:O)),"")</f>
        <v/>
      </c>
      <c r="T61" s="53" t="str">
        <f>IFERROR(IF($B61="","",AVERAGEIF('Back office - note par action'!$B:$B,'Back office - note par objectif'!$A61,'Back office - note par action'!P:P)),"")</f>
        <v/>
      </c>
    </row>
    <row r="62" spans="1:20" x14ac:dyDescent="0.25">
      <c r="A62" s="55" t="str">
        <f>IF('Etape 1 - projet de territoire'!B69="","",'Etape 1 - projet de territoire'!B69)</f>
        <v/>
      </c>
      <c r="B62" s="54" t="str">
        <f>IF(A62="","",COUNTIF('Back office - note par action'!B:B,A62))</f>
        <v/>
      </c>
      <c r="C62" s="51" t="str">
        <f>IF(B62="","",SUMIF('Back office - note par action'!$B:$B,'Back office - note par objectif'!A62,'Back office - note par action'!$I:$I))</f>
        <v/>
      </c>
      <c r="D62" s="53" t="str">
        <f t="shared" si="6"/>
        <v/>
      </c>
      <c r="E62" s="43" t="str">
        <f>IF(B62="","",SUMIF('Back office - note par action'!$B:$B,'Back office - note par objectif'!A62,'Back office - note par action'!$Q:$Q))</f>
        <v/>
      </c>
      <c r="F62" s="52" t="str">
        <f t="shared" si="7"/>
        <v/>
      </c>
      <c r="H62" s="51" t="str">
        <f>IFERROR(IF($B62="","",AVERAGEIF('Back office - note par action'!$B:$B,'Back office - note par objectif'!$A62,'Back office - note par action'!C:C)),"")</f>
        <v/>
      </c>
      <c r="I62" s="43" t="str">
        <f>IFERROR(IF($B62="","",AVERAGEIF('Back office - note par action'!$B:$B,'Back office - note par objectif'!$A62,'Back office - note par action'!D:D)),"")</f>
        <v/>
      </c>
      <c r="J62" s="43" t="str">
        <f>IFERROR(IF($B62="","",AVERAGEIF('Back office - note par action'!$B:$B,'Back office - note par objectif'!$A62,'Back office - note par action'!E:E)),"")</f>
        <v/>
      </c>
      <c r="K62" s="43" t="str">
        <f>IFERROR(IF($B62="","",AVERAGEIF('Back office - note par action'!$B:$B,'Back office - note par objectif'!$A62,'Back office - note par action'!F:F)),"")</f>
        <v/>
      </c>
      <c r="L62" s="43" t="str">
        <f>IFERROR(IF($B62="","",AVERAGEIF('Back office - note par action'!$B:$B,'Back office - note par objectif'!$A62,'Back office - note par action'!G:G)),"")</f>
        <v/>
      </c>
      <c r="M62" s="43" t="str">
        <f>IFERROR(IF($B62="","",AVERAGEIF('Back office - note par action'!$B:$B,'Back office - note par objectif'!$A62,'Back office - note par action'!H:H)),"")</f>
        <v/>
      </c>
      <c r="N62" s="51" t="str">
        <f>IFERROR(IF($B62="","",AVERAGEIF('Back office - note par action'!$B:$B,'Back office - note par objectif'!$A62,'Back office - note par action'!J:J)),"")</f>
        <v/>
      </c>
      <c r="O62" s="43" t="str">
        <f>IFERROR(IF($B62="","",AVERAGEIF('Back office - note par action'!$B:$B,'Back office - note par objectif'!$A62,'Back office - note par action'!K:K)),"")</f>
        <v/>
      </c>
      <c r="P62" s="43" t="str">
        <f>IFERROR(IF($B62="","",AVERAGEIF('Back office - note par action'!$B:$B,'Back office - note par objectif'!$A62,'Back office - note par action'!L:L)),"")</f>
        <v/>
      </c>
      <c r="Q62" s="43" t="str">
        <f>IFERROR(IF($B62="","",AVERAGEIF('Back office - note par action'!$B:$B,'Back office - note par objectif'!$A62,'Back office - note par action'!M:M)),"")</f>
        <v/>
      </c>
      <c r="R62" s="43" t="str">
        <f>IFERROR(IF($B62="","",AVERAGEIF('Back office - note par action'!$B:$B,'Back office - note par objectif'!$A62,'Back office - note par action'!N:N)),"")</f>
        <v/>
      </c>
      <c r="S62" s="43" t="str">
        <f>IFERROR(IF($B62="","",AVERAGEIF('Back office - note par action'!$B:$B,'Back office - note par objectif'!$A62,'Back office - note par action'!O:O)),"")</f>
        <v/>
      </c>
      <c r="T62" s="53" t="str">
        <f>IFERROR(IF($B62="","",AVERAGEIF('Back office - note par action'!$B:$B,'Back office - note par objectif'!$A62,'Back office - note par action'!P:P)),"")</f>
        <v/>
      </c>
    </row>
    <row r="63" spans="1:20" x14ac:dyDescent="0.25">
      <c r="A63" s="55" t="str">
        <f>IF('Etape 1 - projet de territoire'!B70="","",'Etape 1 - projet de territoire'!B70)</f>
        <v/>
      </c>
      <c r="B63" s="54" t="str">
        <f>IF(A63="","",COUNTIF('Back office - note par action'!B:B,A63))</f>
        <v/>
      </c>
      <c r="C63" s="51" t="str">
        <f>IF(B63="","",SUMIF('Back office - note par action'!$B:$B,'Back office - note par objectif'!A63,'Back office - note par action'!$I:$I))</f>
        <v/>
      </c>
      <c r="D63" s="53" t="str">
        <f t="shared" si="6"/>
        <v/>
      </c>
      <c r="E63" s="43" t="str">
        <f>IF(B63="","",SUMIF('Back office - note par action'!$B:$B,'Back office - note par objectif'!A63,'Back office - note par action'!$Q:$Q))</f>
        <v/>
      </c>
      <c r="F63" s="52" t="str">
        <f t="shared" si="7"/>
        <v/>
      </c>
      <c r="H63" s="51" t="str">
        <f>IFERROR(IF($B63="","",AVERAGEIF('Back office - note par action'!$B:$B,'Back office - note par objectif'!$A63,'Back office - note par action'!C:C)),"")</f>
        <v/>
      </c>
      <c r="I63" s="43" t="str">
        <f>IFERROR(IF($B63="","",AVERAGEIF('Back office - note par action'!$B:$B,'Back office - note par objectif'!$A63,'Back office - note par action'!D:D)),"")</f>
        <v/>
      </c>
      <c r="J63" s="43" t="str">
        <f>IFERROR(IF($B63="","",AVERAGEIF('Back office - note par action'!$B:$B,'Back office - note par objectif'!$A63,'Back office - note par action'!E:E)),"")</f>
        <v/>
      </c>
      <c r="K63" s="43" t="str">
        <f>IFERROR(IF($B63="","",AVERAGEIF('Back office - note par action'!$B:$B,'Back office - note par objectif'!$A63,'Back office - note par action'!F:F)),"")</f>
        <v/>
      </c>
      <c r="L63" s="43" t="str">
        <f>IFERROR(IF($B63="","",AVERAGEIF('Back office - note par action'!$B:$B,'Back office - note par objectif'!$A63,'Back office - note par action'!G:G)),"")</f>
        <v/>
      </c>
      <c r="M63" s="43" t="str">
        <f>IFERROR(IF($B63="","",AVERAGEIF('Back office - note par action'!$B:$B,'Back office - note par objectif'!$A63,'Back office - note par action'!H:H)),"")</f>
        <v/>
      </c>
      <c r="N63" s="51" t="str">
        <f>IFERROR(IF($B63="","",AVERAGEIF('Back office - note par action'!$B:$B,'Back office - note par objectif'!$A63,'Back office - note par action'!J:J)),"")</f>
        <v/>
      </c>
      <c r="O63" s="43" t="str">
        <f>IFERROR(IF($B63="","",AVERAGEIF('Back office - note par action'!$B:$B,'Back office - note par objectif'!$A63,'Back office - note par action'!K:K)),"")</f>
        <v/>
      </c>
      <c r="P63" s="43" t="str">
        <f>IFERROR(IF($B63="","",AVERAGEIF('Back office - note par action'!$B:$B,'Back office - note par objectif'!$A63,'Back office - note par action'!L:L)),"")</f>
        <v/>
      </c>
      <c r="Q63" s="43" t="str">
        <f>IFERROR(IF($B63="","",AVERAGEIF('Back office - note par action'!$B:$B,'Back office - note par objectif'!$A63,'Back office - note par action'!M:M)),"")</f>
        <v/>
      </c>
      <c r="R63" s="43" t="str">
        <f>IFERROR(IF($B63="","",AVERAGEIF('Back office - note par action'!$B:$B,'Back office - note par objectif'!$A63,'Back office - note par action'!N:N)),"")</f>
        <v/>
      </c>
      <c r="S63" s="43" t="str">
        <f>IFERROR(IF($B63="","",AVERAGEIF('Back office - note par action'!$B:$B,'Back office - note par objectif'!$A63,'Back office - note par action'!O:O)),"")</f>
        <v/>
      </c>
      <c r="T63" s="53" t="str">
        <f>IFERROR(IF($B63="","",AVERAGEIF('Back office - note par action'!$B:$B,'Back office - note par objectif'!$A63,'Back office - note par action'!P:P)),"")</f>
        <v/>
      </c>
    </row>
    <row r="64" spans="1:20" x14ac:dyDescent="0.25">
      <c r="A64" s="55" t="str">
        <f>IF('Etape 1 - projet de territoire'!B71="","",'Etape 1 - projet de territoire'!B71)</f>
        <v/>
      </c>
      <c r="B64" s="54" t="str">
        <f>IF(A64="","",COUNTIF('Back office - note par action'!B:B,A64))</f>
        <v/>
      </c>
      <c r="C64" s="51" t="str">
        <f>IF(B64="","",SUMIF('Back office - note par action'!$B:$B,'Back office - note par objectif'!A64,'Back office - note par action'!$I:$I))</f>
        <v/>
      </c>
      <c r="D64" s="53" t="str">
        <f t="shared" si="6"/>
        <v/>
      </c>
      <c r="E64" s="43" t="str">
        <f>IF(B64="","",SUMIF('Back office - note par action'!$B:$B,'Back office - note par objectif'!A64,'Back office - note par action'!$Q:$Q))</f>
        <v/>
      </c>
      <c r="F64" s="52" t="str">
        <f t="shared" si="7"/>
        <v/>
      </c>
      <c r="H64" s="51" t="str">
        <f>IFERROR(IF($B64="","",AVERAGEIF('Back office - note par action'!$B:$B,'Back office - note par objectif'!$A64,'Back office - note par action'!C:C)),"")</f>
        <v/>
      </c>
      <c r="I64" s="43" t="str">
        <f>IFERROR(IF($B64="","",AVERAGEIF('Back office - note par action'!$B:$B,'Back office - note par objectif'!$A64,'Back office - note par action'!D:D)),"")</f>
        <v/>
      </c>
      <c r="J64" s="43" t="str">
        <f>IFERROR(IF($B64="","",AVERAGEIF('Back office - note par action'!$B:$B,'Back office - note par objectif'!$A64,'Back office - note par action'!E:E)),"")</f>
        <v/>
      </c>
      <c r="K64" s="43" t="str">
        <f>IFERROR(IF($B64="","",AVERAGEIF('Back office - note par action'!$B:$B,'Back office - note par objectif'!$A64,'Back office - note par action'!F:F)),"")</f>
        <v/>
      </c>
      <c r="L64" s="43" t="str">
        <f>IFERROR(IF($B64="","",AVERAGEIF('Back office - note par action'!$B:$B,'Back office - note par objectif'!$A64,'Back office - note par action'!G:G)),"")</f>
        <v/>
      </c>
      <c r="M64" s="43" t="str">
        <f>IFERROR(IF($B64="","",AVERAGEIF('Back office - note par action'!$B:$B,'Back office - note par objectif'!$A64,'Back office - note par action'!H:H)),"")</f>
        <v/>
      </c>
      <c r="N64" s="51" t="str">
        <f>IFERROR(IF($B64="","",AVERAGEIF('Back office - note par action'!$B:$B,'Back office - note par objectif'!$A64,'Back office - note par action'!J:J)),"")</f>
        <v/>
      </c>
      <c r="O64" s="43" t="str">
        <f>IFERROR(IF($B64="","",AVERAGEIF('Back office - note par action'!$B:$B,'Back office - note par objectif'!$A64,'Back office - note par action'!K:K)),"")</f>
        <v/>
      </c>
      <c r="P64" s="43" t="str">
        <f>IFERROR(IF($B64="","",AVERAGEIF('Back office - note par action'!$B:$B,'Back office - note par objectif'!$A64,'Back office - note par action'!L:L)),"")</f>
        <v/>
      </c>
      <c r="Q64" s="43" t="str">
        <f>IFERROR(IF($B64="","",AVERAGEIF('Back office - note par action'!$B:$B,'Back office - note par objectif'!$A64,'Back office - note par action'!M:M)),"")</f>
        <v/>
      </c>
      <c r="R64" s="43" t="str">
        <f>IFERROR(IF($B64="","",AVERAGEIF('Back office - note par action'!$B:$B,'Back office - note par objectif'!$A64,'Back office - note par action'!N:N)),"")</f>
        <v/>
      </c>
      <c r="S64" s="43" t="str">
        <f>IFERROR(IF($B64="","",AVERAGEIF('Back office - note par action'!$B:$B,'Back office - note par objectif'!$A64,'Back office - note par action'!O:O)),"")</f>
        <v/>
      </c>
      <c r="T64" s="53" t="str">
        <f>IFERROR(IF($B64="","",AVERAGEIF('Back office - note par action'!$B:$B,'Back office - note par objectif'!$A64,'Back office - note par action'!P:P)),"")</f>
        <v/>
      </c>
    </row>
    <row r="65" spans="1:20" x14ac:dyDescent="0.25">
      <c r="A65" s="55" t="str">
        <f>IF('Etape 1 - projet de territoire'!B72="","",'Etape 1 - projet de territoire'!B72)</f>
        <v/>
      </c>
      <c r="B65" s="54" t="str">
        <f>IF(A65="","",COUNTIF('Back office - note par action'!B:B,A65))</f>
        <v/>
      </c>
      <c r="C65" s="51" t="str">
        <f>IF(B65="","",SUMIF('Back office - note par action'!$B:$B,'Back office - note par objectif'!A65,'Back office - note par action'!$I:$I))</f>
        <v/>
      </c>
      <c r="D65" s="53" t="str">
        <f t="shared" si="6"/>
        <v/>
      </c>
      <c r="E65" s="43" t="str">
        <f>IF(B65="","",SUMIF('Back office - note par action'!$B:$B,'Back office - note par objectif'!A65,'Back office - note par action'!$Q:$Q))</f>
        <v/>
      </c>
      <c r="F65" s="52" t="str">
        <f t="shared" si="7"/>
        <v/>
      </c>
      <c r="H65" s="51" t="str">
        <f>IFERROR(IF($B65="","",AVERAGEIF('Back office - note par action'!$B:$B,'Back office - note par objectif'!$A65,'Back office - note par action'!C:C)),"")</f>
        <v/>
      </c>
      <c r="I65" s="43" t="str">
        <f>IFERROR(IF($B65="","",AVERAGEIF('Back office - note par action'!$B:$B,'Back office - note par objectif'!$A65,'Back office - note par action'!D:D)),"")</f>
        <v/>
      </c>
      <c r="J65" s="43" t="str">
        <f>IFERROR(IF($B65="","",AVERAGEIF('Back office - note par action'!$B:$B,'Back office - note par objectif'!$A65,'Back office - note par action'!E:E)),"")</f>
        <v/>
      </c>
      <c r="K65" s="43" t="str">
        <f>IFERROR(IF($B65="","",AVERAGEIF('Back office - note par action'!$B:$B,'Back office - note par objectif'!$A65,'Back office - note par action'!F:F)),"")</f>
        <v/>
      </c>
      <c r="L65" s="43" t="str">
        <f>IFERROR(IF($B65="","",AVERAGEIF('Back office - note par action'!$B:$B,'Back office - note par objectif'!$A65,'Back office - note par action'!G:G)),"")</f>
        <v/>
      </c>
      <c r="M65" s="43" t="str">
        <f>IFERROR(IF($B65="","",AVERAGEIF('Back office - note par action'!$B:$B,'Back office - note par objectif'!$A65,'Back office - note par action'!H:H)),"")</f>
        <v/>
      </c>
      <c r="N65" s="51" t="str">
        <f>IFERROR(IF($B65="","",AVERAGEIF('Back office - note par action'!$B:$B,'Back office - note par objectif'!$A65,'Back office - note par action'!J:J)),"")</f>
        <v/>
      </c>
      <c r="O65" s="43" t="str">
        <f>IFERROR(IF($B65="","",AVERAGEIF('Back office - note par action'!$B:$B,'Back office - note par objectif'!$A65,'Back office - note par action'!K:K)),"")</f>
        <v/>
      </c>
      <c r="P65" s="43" t="str">
        <f>IFERROR(IF($B65="","",AVERAGEIF('Back office - note par action'!$B:$B,'Back office - note par objectif'!$A65,'Back office - note par action'!L:L)),"")</f>
        <v/>
      </c>
      <c r="Q65" s="43" t="str">
        <f>IFERROR(IF($B65="","",AVERAGEIF('Back office - note par action'!$B:$B,'Back office - note par objectif'!$A65,'Back office - note par action'!M:M)),"")</f>
        <v/>
      </c>
      <c r="R65" s="43" t="str">
        <f>IFERROR(IF($B65="","",AVERAGEIF('Back office - note par action'!$B:$B,'Back office - note par objectif'!$A65,'Back office - note par action'!N:N)),"")</f>
        <v/>
      </c>
      <c r="S65" s="43" t="str">
        <f>IFERROR(IF($B65="","",AVERAGEIF('Back office - note par action'!$B:$B,'Back office - note par objectif'!$A65,'Back office - note par action'!O:O)),"")</f>
        <v/>
      </c>
      <c r="T65" s="53" t="str">
        <f>IFERROR(IF($B65="","",AVERAGEIF('Back office - note par action'!$B:$B,'Back office - note par objectif'!$A65,'Back office - note par action'!P:P)),"")</f>
        <v/>
      </c>
    </row>
    <row r="66" spans="1:20" x14ac:dyDescent="0.25">
      <c r="A66" s="55" t="str">
        <f>IF('Etape 1 - projet de territoire'!B73="","",'Etape 1 - projet de territoire'!B73)</f>
        <v/>
      </c>
      <c r="B66" s="54" t="str">
        <f>IF(A66="","",COUNTIF('Back office - note par action'!B:B,A66))</f>
        <v/>
      </c>
      <c r="C66" s="51" t="str">
        <f>IF(B66="","",SUMIF('Back office - note par action'!$B:$B,'Back office - note par objectif'!A66,'Back office - note par action'!$I:$I))</f>
        <v/>
      </c>
      <c r="D66" s="53" t="str">
        <f t="shared" si="6"/>
        <v/>
      </c>
      <c r="E66" s="43" t="str">
        <f>IF(B66="","",SUMIF('Back office - note par action'!$B:$B,'Back office - note par objectif'!A66,'Back office - note par action'!$Q:$Q))</f>
        <v/>
      </c>
      <c r="F66" s="52" t="str">
        <f t="shared" si="7"/>
        <v/>
      </c>
      <c r="H66" s="51" t="str">
        <f>IFERROR(IF($B66="","",AVERAGEIF('Back office - note par action'!$B:$B,'Back office - note par objectif'!$A66,'Back office - note par action'!C:C)),"")</f>
        <v/>
      </c>
      <c r="I66" s="43" t="str">
        <f>IFERROR(IF($B66="","",AVERAGEIF('Back office - note par action'!$B:$B,'Back office - note par objectif'!$A66,'Back office - note par action'!D:D)),"")</f>
        <v/>
      </c>
      <c r="J66" s="43" t="str">
        <f>IFERROR(IF($B66="","",AVERAGEIF('Back office - note par action'!$B:$B,'Back office - note par objectif'!$A66,'Back office - note par action'!E:E)),"")</f>
        <v/>
      </c>
      <c r="K66" s="43" t="str">
        <f>IFERROR(IF($B66="","",AVERAGEIF('Back office - note par action'!$B:$B,'Back office - note par objectif'!$A66,'Back office - note par action'!F:F)),"")</f>
        <v/>
      </c>
      <c r="L66" s="43" t="str">
        <f>IFERROR(IF($B66="","",AVERAGEIF('Back office - note par action'!$B:$B,'Back office - note par objectif'!$A66,'Back office - note par action'!G:G)),"")</f>
        <v/>
      </c>
      <c r="M66" s="43" t="str">
        <f>IFERROR(IF($B66="","",AVERAGEIF('Back office - note par action'!$B:$B,'Back office - note par objectif'!$A66,'Back office - note par action'!H:H)),"")</f>
        <v/>
      </c>
      <c r="N66" s="51" t="str">
        <f>IFERROR(IF($B66="","",AVERAGEIF('Back office - note par action'!$B:$B,'Back office - note par objectif'!$A66,'Back office - note par action'!J:J)),"")</f>
        <v/>
      </c>
      <c r="O66" s="43" t="str">
        <f>IFERROR(IF($B66="","",AVERAGEIF('Back office - note par action'!$B:$B,'Back office - note par objectif'!$A66,'Back office - note par action'!K:K)),"")</f>
        <v/>
      </c>
      <c r="P66" s="43" t="str">
        <f>IFERROR(IF($B66="","",AVERAGEIF('Back office - note par action'!$B:$B,'Back office - note par objectif'!$A66,'Back office - note par action'!L:L)),"")</f>
        <v/>
      </c>
      <c r="Q66" s="43" t="str">
        <f>IFERROR(IF($B66="","",AVERAGEIF('Back office - note par action'!$B:$B,'Back office - note par objectif'!$A66,'Back office - note par action'!M:M)),"")</f>
        <v/>
      </c>
      <c r="R66" s="43" t="str">
        <f>IFERROR(IF($B66="","",AVERAGEIF('Back office - note par action'!$B:$B,'Back office - note par objectif'!$A66,'Back office - note par action'!N:N)),"")</f>
        <v/>
      </c>
      <c r="S66" s="43" t="str">
        <f>IFERROR(IF($B66="","",AVERAGEIF('Back office - note par action'!$B:$B,'Back office - note par objectif'!$A66,'Back office - note par action'!O:O)),"")</f>
        <v/>
      </c>
      <c r="T66" s="53" t="str">
        <f>IFERROR(IF($B66="","",AVERAGEIF('Back office - note par action'!$B:$B,'Back office - note par objectif'!$A66,'Back office - note par action'!P:P)),"")</f>
        <v/>
      </c>
    </row>
    <row r="67" spans="1:20" x14ac:dyDescent="0.25">
      <c r="A67" s="55" t="str">
        <f>IF('Etape 1 - projet de territoire'!B74="","",'Etape 1 - projet de territoire'!B74)</f>
        <v/>
      </c>
      <c r="B67" s="54" t="str">
        <f>IF(A67="","",COUNTIF('Back office - note par action'!B:B,A67))</f>
        <v/>
      </c>
      <c r="C67" s="51" t="str">
        <f>IF(B67="","",SUMIF('Back office - note par action'!$B:$B,'Back office - note par objectif'!A67,'Back office - note par action'!$I:$I))</f>
        <v/>
      </c>
      <c r="D67" s="53" t="str">
        <f t="shared" si="6"/>
        <v/>
      </c>
      <c r="E67" s="43" t="str">
        <f>IF(B67="","",SUMIF('Back office - note par action'!$B:$B,'Back office - note par objectif'!A67,'Back office - note par action'!$Q:$Q))</f>
        <v/>
      </c>
      <c r="F67" s="52" t="str">
        <f t="shared" si="7"/>
        <v/>
      </c>
      <c r="H67" s="51" t="str">
        <f>IFERROR(IF($B67="","",AVERAGEIF('Back office - note par action'!$B:$B,'Back office - note par objectif'!$A67,'Back office - note par action'!C:C)),"")</f>
        <v/>
      </c>
      <c r="I67" s="43" t="str">
        <f>IFERROR(IF($B67="","",AVERAGEIF('Back office - note par action'!$B:$B,'Back office - note par objectif'!$A67,'Back office - note par action'!D:D)),"")</f>
        <v/>
      </c>
      <c r="J67" s="43" t="str">
        <f>IFERROR(IF($B67="","",AVERAGEIF('Back office - note par action'!$B:$B,'Back office - note par objectif'!$A67,'Back office - note par action'!E:E)),"")</f>
        <v/>
      </c>
      <c r="K67" s="43" t="str">
        <f>IFERROR(IF($B67="","",AVERAGEIF('Back office - note par action'!$B:$B,'Back office - note par objectif'!$A67,'Back office - note par action'!F:F)),"")</f>
        <v/>
      </c>
      <c r="L67" s="43" t="str">
        <f>IFERROR(IF($B67="","",AVERAGEIF('Back office - note par action'!$B:$B,'Back office - note par objectif'!$A67,'Back office - note par action'!G:G)),"")</f>
        <v/>
      </c>
      <c r="M67" s="43" t="str">
        <f>IFERROR(IF($B67="","",AVERAGEIF('Back office - note par action'!$B:$B,'Back office - note par objectif'!$A67,'Back office - note par action'!H:H)),"")</f>
        <v/>
      </c>
      <c r="N67" s="51" t="str">
        <f>IFERROR(IF($B67="","",AVERAGEIF('Back office - note par action'!$B:$B,'Back office - note par objectif'!$A67,'Back office - note par action'!J:J)),"")</f>
        <v/>
      </c>
      <c r="O67" s="43" t="str">
        <f>IFERROR(IF($B67="","",AVERAGEIF('Back office - note par action'!$B:$B,'Back office - note par objectif'!$A67,'Back office - note par action'!K:K)),"")</f>
        <v/>
      </c>
      <c r="P67" s="43" t="str">
        <f>IFERROR(IF($B67="","",AVERAGEIF('Back office - note par action'!$B:$B,'Back office - note par objectif'!$A67,'Back office - note par action'!L:L)),"")</f>
        <v/>
      </c>
      <c r="Q67" s="43" t="str">
        <f>IFERROR(IF($B67="","",AVERAGEIF('Back office - note par action'!$B:$B,'Back office - note par objectif'!$A67,'Back office - note par action'!M:M)),"")</f>
        <v/>
      </c>
      <c r="R67" s="43" t="str">
        <f>IFERROR(IF($B67="","",AVERAGEIF('Back office - note par action'!$B:$B,'Back office - note par objectif'!$A67,'Back office - note par action'!N:N)),"")</f>
        <v/>
      </c>
      <c r="S67" s="43" t="str">
        <f>IFERROR(IF($B67="","",AVERAGEIF('Back office - note par action'!$B:$B,'Back office - note par objectif'!$A67,'Back office - note par action'!O:O)),"")</f>
        <v/>
      </c>
      <c r="T67" s="53" t="str">
        <f>IFERROR(IF($B67="","",AVERAGEIF('Back office - note par action'!$B:$B,'Back office - note par objectif'!$A67,'Back office - note par action'!P:P)),"")</f>
        <v/>
      </c>
    </row>
    <row r="68" spans="1:20" x14ac:dyDescent="0.25">
      <c r="A68" s="55" t="str">
        <f>IF('Etape 1 - projet de territoire'!B75="","",'Etape 1 - projet de territoire'!B75)</f>
        <v/>
      </c>
      <c r="B68" s="54" t="str">
        <f>IF(A68="","",COUNTIF('Back office - note par action'!B:B,A68))</f>
        <v/>
      </c>
      <c r="C68" s="51" t="str">
        <f>IF(B68="","",SUMIF('Back office - note par action'!$B:$B,'Back office - note par objectif'!A68,'Back office - note par action'!$I:$I))</f>
        <v/>
      </c>
      <c r="D68" s="53" t="str">
        <f t="shared" si="6"/>
        <v/>
      </c>
      <c r="E68" s="43" t="str">
        <f>IF(B68="","",SUMIF('Back office - note par action'!$B:$B,'Back office - note par objectif'!A68,'Back office - note par action'!$Q:$Q))</f>
        <v/>
      </c>
      <c r="F68" s="52" t="str">
        <f t="shared" si="7"/>
        <v/>
      </c>
      <c r="H68" s="51" t="str">
        <f>IFERROR(IF($B68="","",AVERAGEIF('Back office - note par action'!$B:$B,'Back office - note par objectif'!$A68,'Back office - note par action'!C:C)),"")</f>
        <v/>
      </c>
      <c r="I68" s="43" t="str">
        <f>IFERROR(IF($B68="","",AVERAGEIF('Back office - note par action'!$B:$B,'Back office - note par objectif'!$A68,'Back office - note par action'!D:D)),"")</f>
        <v/>
      </c>
      <c r="J68" s="43" t="str">
        <f>IFERROR(IF($B68="","",AVERAGEIF('Back office - note par action'!$B:$B,'Back office - note par objectif'!$A68,'Back office - note par action'!E:E)),"")</f>
        <v/>
      </c>
      <c r="K68" s="43" t="str">
        <f>IFERROR(IF($B68="","",AVERAGEIF('Back office - note par action'!$B:$B,'Back office - note par objectif'!$A68,'Back office - note par action'!F:F)),"")</f>
        <v/>
      </c>
      <c r="L68" s="43" t="str">
        <f>IFERROR(IF($B68="","",AVERAGEIF('Back office - note par action'!$B:$B,'Back office - note par objectif'!$A68,'Back office - note par action'!G:G)),"")</f>
        <v/>
      </c>
      <c r="M68" s="43" t="str">
        <f>IFERROR(IF($B68="","",AVERAGEIF('Back office - note par action'!$B:$B,'Back office - note par objectif'!$A68,'Back office - note par action'!H:H)),"")</f>
        <v/>
      </c>
      <c r="N68" s="51" t="str">
        <f>IFERROR(IF($B68="","",AVERAGEIF('Back office - note par action'!$B:$B,'Back office - note par objectif'!$A68,'Back office - note par action'!J:J)),"")</f>
        <v/>
      </c>
      <c r="O68" s="43" t="str">
        <f>IFERROR(IF($B68="","",AVERAGEIF('Back office - note par action'!$B:$B,'Back office - note par objectif'!$A68,'Back office - note par action'!K:K)),"")</f>
        <v/>
      </c>
      <c r="P68" s="43" t="str">
        <f>IFERROR(IF($B68="","",AVERAGEIF('Back office - note par action'!$B:$B,'Back office - note par objectif'!$A68,'Back office - note par action'!L:L)),"")</f>
        <v/>
      </c>
      <c r="Q68" s="43" t="str">
        <f>IFERROR(IF($B68="","",AVERAGEIF('Back office - note par action'!$B:$B,'Back office - note par objectif'!$A68,'Back office - note par action'!M:M)),"")</f>
        <v/>
      </c>
      <c r="R68" s="43" t="str">
        <f>IFERROR(IF($B68="","",AVERAGEIF('Back office - note par action'!$B:$B,'Back office - note par objectif'!$A68,'Back office - note par action'!N:N)),"")</f>
        <v/>
      </c>
      <c r="S68" s="43" t="str">
        <f>IFERROR(IF($B68="","",AVERAGEIF('Back office - note par action'!$B:$B,'Back office - note par objectif'!$A68,'Back office - note par action'!O:O)),"")</f>
        <v/>
      </c>
      <c r="T68" s="53" t="str">
        <f>IFERROR(IF($B68="","",AVERAGEIF('Back office - note par action'!$B:$B,'Back office - note par objectif'!$A68,'Back office - note par action'!P:P)),"")</f>
        <v/>
      </c>
    </row>
    <row r="69" spans="1:20" x14ac:dyDescent="0.25">
      <c r="A69" s="55" t="str">
        <f>IF('Etape 1 - projet de territoire'!B76="","",'Etape 1 - projet de territoire'!B76)</f>
        <v/>
      </c>
      <c r="B69" s="54" t="str">
        <f>IF(A69="","",COUNTIF('Back office - note par action'!B:B,A69))</f>
        <v/>
      </c>
      <c r="C69" s="51" t="str">
        <f>IF(B69="","",SUMIF('Back office - note par action'!$B:$B,'Back office - note par objectif'!A69,'Back office - note par action'!$I:$I))</f>
        <v/>
      </c>
      <c r="D69" s="53" t="str">
        <f t="shared" si="6"/>
        <v/>
      </c>
      <c r="E69" s="43" t="str">
        <f>IF(B69="","",SUMIF('Back office - note par action'!$B:$B,'Back office - note par objectif'!A69,'Back office - note par action'!$Q:$Q))</f>
        <v/>
      </c>
      <c r="F69" s="52" t="str">
        <f t="shared" si="7"/>
        <v/>
      </c>
      <c r="H69" s="51" t="str">
        <f>IFERROR(IF($B69="","",AVERAGEIF('Back office - note par action'!$B:$B,'Back office - note par objectif'!$A69,'Back office - note par action'!C:C)),"")</f>
        <v/>
      </c>
      <c r="I69" s="43" t="str">
        <f>IFERROR(IF($B69="","",AVERAGEIF('Back office - note par action'!$B:$B,'Back office - note par objectif'!$A69,'Back office - note par action'!D:D)),"")</f>
        <v/>
      </c>
      <c r="J69" s="43" t="str">
        <f>IFERROR(IF($B69="","",AVERAGEIF('Back office - note par action'!$B:$B,'Back office - note par objectif'!$A69,'Back office - note par action'!E:E)),"")</f>
        <v/>
      </c>
      <c r="K69" s="43" t="str">
        <f>IFERROR(IF($B69="","",AVERAGEIF('Back office - note par action'!$B:$B,'Back office - note par objectif'!$A69,'Back office - note par action'!F:F)),"")</f>
        <v/>
      </c>
      <c r="L69" s="43" t="str">
        <f>IFERROR(IF($B69="","",AVERAGEIF('Back office - note par action'!$B:$B,'Back office - note par objectif'!$A69,'Back office - note par action'!G:G)),"")</f>
        <v/>
      </c>
      <c r="M69" s="43" t="str">
        <f>IFERROR(IF($B69="","",AVERAGEIF('Back office - note par action'!$B:$B,'Back office - note par objectif'!$A69,'Back office - note par action'!H:H)),"")</f>
        <v/>
      </c>
      <c r="N69" s="51" t="str">
        <f>IFERROR(IF($B69="","",AVERAGEIF('Back office - note par action'!$B:$B,'Back office - note par objectif'!$A69,'Back office - note par action'!J:J)),"")</f>
        <v/>
      </c>
      <c r="O69" s="43" t="str">
        <f>IFERROR(IF($B69="","",AVERAGEIF('Back office - note par action'!$B:$B,'Back office - note par objectif'!$A69,'Back office - note par action'!K:K)),"")</f>
        <v/>
      </c>
      <c r="P69" s="43" t="str">
        <f>IFERROR(IF($B69="","",AVERAGEIF('Back office - note par action'!$B:$B,'Back office - note par objectif'!$A69,'Back office - note par action'!L:L)),"")</f>
        <v/>
      </c>
      <c r="Q69" s="43" t="str">
        <f>IFERROR(IF($B69="","",AVERAGEIF('Back office - note par action'!$B:$B,'Back office - note par objectif'!$A69,'Back office - note par action'!M:M)),"")</f>
        <v/>
      </c>
      <c r="R69" s="43" t="str">
        <f>IFERROR(IF($B69="","",AVERAGEIF('Back office - note par action'!$B:$B,'Back office - note par objectif'!$A69,'Back office - note par action'!N:N)),"")</f>
        <v/>
      </c>
      <c r="S69" s="43" t="str">
        <f>IFERROR(IF($B69="","",AVERAGEIF('Back office - note par action'!$B:$B,'Back office - note par objectif'!$A69,'Back office - note par action'!O:O)),"")</f>
        <v/>
      </c>
      <c r="T69" s="53" t="str">
        <f>IFERROR(IF($B69="","",AVERAGEIF('Back office - note par action'!$B:$B,'Back office - note par objectif'!$A69,'Back office - note par action'!P:P)),"")</f>
        <v/>
      </c>
    </row>
    <row r="70" spans="1:20" x14ac:dyDescent="0.25">
      <c r="A70" s="55" t="str">
        <f>IF('Etape 1 - projet de territoire'!B77="","",'Etape 1 - projet de territoire'!B77)</f>
        <v/>
      </c>
      <c r="B70" s="54" t="str">
        <f>IF(A70="","",COUNTIF('Back office - note par action'!B:B,A70))</f>
        <v/>
      </c>
      <c r="C70" s="51" t="str">
        <f>IF(B70="","",SUMIF('Back office - note par action'!$B:$B,'Back office - note par objectif'!A70,'Back office - note par action'!$I:$I))</f>
        <v/>
      </c>
      <c r="D70" s="53" t="str">
        <f t="shared" si="6"/>
        <v/>
      </c>
      <c r="E70" s="43" t="str">
        <f>IF(B70="","",SUMIF('Back office - note par action'!$B:$B,'Back office - note par objectif'!A70,'Back office - note par action'!$Q:$Q))</f>
        <v/>
      </c>
      <c r="F70" s="52" t="str">
        <f t="shared" si="7"/>
        <v/>
      </c>
      <c r="H70" s="51" t="str">
        <f>IFERROR(IF($B70="","",AVERAGEIF('Back office - note par action'!$B:$B,'Back office - note par objectif'!$A70,'Back office - note par action'!C:C)),"")</f>
        <v/>
      </c>
      <c r="I70" s="43" t="str">
        <f>IFERROR(IF($B70="","",AVERAGEIF('Back office - note par action'!$B:$B,'Back office - note par objectif'!$A70,'Back office - note par action'!D:D)),"")</f>
        <v/>
      </c>
      <c r="J70" s="43" t="str">
        <f>IFERROR(IF($B70="","",AVERAGEIF('Back office - note par action'!$B:$B,'Back office - note par objectif'!$A70,'Back office - note par action'!E:E)),"")</f>
        <v/>
      </c>
      <c r="K70" s="43" t="str">
        <f>IFERROR(IF($B70="","",AVERAGEIF('Back office - note par action'!$B:$B,'Back office - note par objectif'!$A70,'Back office - note par action'!F:F)),"")</f>
        <v/>
      </c>
      <c r="L70" s="43" t="str">
        <f>IFERROR(IF($B70="","",AVERAGEIF('Back office - note par action'!$B:$B,'Back office - note par objectif'!$A70,'Back office - note par action'!G:G)),"")</f>
        <v/>
      </c>
      <c r="M70" s="43" t="str">
        <f>IFERROR(IF($B70="","",AVERAGEIF('Back office - note par action'!$B:$B,'Back office - note par objectif'!$A70,'Back office - note par action'!H:H)),"")</f>
        <v/>
      </c>
      <c r="N70" s="51" t="str">
        <f>IFERROR(IF($B70="","",AVERAGEIF('Back office - note par action'!$B:$B,'Back office - note par objectif'!$A70,'Back office - note par action'!J:J)),"")</f>
        <v/>
      </c>
      <c r="O70" s="43" t="str">
        <f>IFERROR(IF($B70="","",AVERAGEIF('Back office - note par action'!$B:$B,'Back office - note par objectif'!$A70,'Back office - note par action'!K:K)),"")</f>
        <v/>
      </c>
      <c r="P70" s="43" t="str">
        <f>IFERROR(IF($B70="","",AVERAGEIF('Back office - note par action'!$B:$B,'Back office - note par objectif'!$A70,'Back office - note par action'!L:L)),"")</f>
        <v/>
      </c>
      <c r="Q70" s="43" t="str">
        <f>IFERROR(IF($B70="","",AVERAGEIF('Back office - note par action'!$B:$B,'Back office - note par objectif'!$A70,'Back office - note par action'!M:M)),"")</f>
        <v/>
      </c>
      <c r="R70" s="43" t="str">
        <f>IFERROR(IF($B70="","",AVERAGEIF('Back office - note par action'!$B:$B,'Back office - note par objectif'!$A70,'Back office - note par action'!N:N)),"")</f>
        <v/>
      </c>
      <c r="S70" s="43" t="str">
        <f>IFERROR(IF($B70="","",AVERAGEIF('Back office - note par action'!$B:$B,'Back office - note par objectif'!$A70,'Back office - note par action'!O:O)),"")</f>
        <v/>
      </c>
      <c r="T70" s="53" t="str">
        <f>IFERROR(IF($B70="","",AVERAGEIF('Back office - note par action'!$B:$B,'Back office - note par objectif'!$A70,'Back office - note par action'!P:P)),"")</f>
        <v/>
      </c>
    </row>
    <row r="71" spans="1:20" x14ac:dyDescent="0.25">
      <c r="A71" s="55" t="str">
        <f>IF('Etape 1 - projet de territoire'!B78="","",'Etape 1 - projet de territoire'!B78)</f>
        <v/>
      </c>
      <c r="B71" s="54" t="str">
        <f>IF(A71="","",COUNTIF('Back office - note par action'!B:B,A71))</f>
        <v/>
      </c>
      <c r="C71" s="51" t="str">
        <f>IF(B71="","",SUMIF('Back office - note par action'!$B:$B,'Back office - note par objectif'!A71,'Back office - note par action'!$I:$I))</f>
        <v/>
      </c>
      <c r="D71" s="53" t="str">
        <f t="shared" si="6"/>
        <v/>
      </c>
      <c r="E71" s="43" t="str">
        <f>IF(B71="","",SUMIF('Back office - note par action'!$B:$B,'Back office - note par objectif'!A71,'Back office - note par action'!$Q:$Q))</f>
        <v/>
      </c>
      <c r="F71" s="52" t="str">
        <f t="shared" si="7"/>
        <v/>
      </c>
      <c r="H71" s="51" t="str">
        <f>IFERROR(IF($B71="","",AVERAGEIF('Back office - note par action'!$B:$B,'Back office - note par objectif'!$A71,'Back office - note par action'!C:C)),"")</f>
        <v/>
      </c>
      <c r="I71" s="43" t="str">
        <f>IFERROR(IF($B71="","",AVERAGEIF('Back office - note par action'!$B:$B,'Back office - note par objectif'!$A71,'Back office - note par action'!D:D)),"")</f>
        <v/>
      </c>
      <c r="J71" s="43" t="str">
        <f>IFERROR(IF($B71="","",AVERAGEIF('Back office - note par action'!$B:$B,'Back office - note par objectif'!$A71,'Back office - note par action'!E:E)),"")</f>
        <v/>
      </c>
      <c r="K71" s="43" t="str">
        <f>IFERROR(IF($B71="","",AVERAGEIF('Back office - note par action'!$B:$B,'Back office - note par objectif'!$A71,'Back office - note par action'!F:F)),"")</f>
        <v/>
      </c>
      <c r="L71" s="43" t="str">
        <f>IFERROR(IF($B71="","",AVERAGEIF('Back office - note par action'!$B:$B,'Back office - note par objectif'!$A71,'Back office - note par action'!G:G)),"")</f>
        <v/>
      </c>
      <c r="M71" s="43" t="str">
        <f>IFERROR(IF($B71="","",AVERAGEIF('Back office - note par action'!$B:$B,'Back office - note par objectif'!$A71,'Back office - note par action'!H:H)),"")</f>
        <v/>
      </c>
      <c r="N71" s="51" t="str">
        <f>IFERROR(IF($B71="","",AVERAGEIF('Back office - note par action'!$B:$B,'Back office - note par objectif'!$A71,'Back office - note par action'!J:J)),"")</f>
        <v/>
      </c>
      <c r="O71" s="43" t="str">
        <f>IFERROR(IF($B71="","",AVERAGEIF('Back office - note par action'!$B:$B,'Back office - note par objectif'!$A71,'Back office - note par action'!K:K)),"")</f>
        <v/>
      </c>
      <c r="P71" s="43" t="str">
        <f>IFERROR(IF($B71="","",AVERAGEIF('Back office - note par action'!$B:$B,'Back office - note par objectif'!$A71,'Back office - note par action'!L:L)),"")</f>
        <v/>
      </c>
      <c r="Q71" s="43" t="str">
        <f>IFERROR(IF($B71="","",AVERAGEIF('Back office - note par action'!$B:$B,'Back office - note par objectif'!$A71,'Back office - note par action'!M:M)),"")</f>
        <v/>
      </c>
      <c r="R71" s="43" t="str">
        <f>IFERROR(IF($B71="","",AVERAGEIF('Back office - note par action'!$B:$B,'Back office - note par objectif'!$A71,'Back office - note par action'!N:N)),"")</f>
        <v/>
      </c>
      <c r="S71" s="43" t="str">
        <f>IFERROR(IF($B71="","",AVERAGEIF('Back office - note par action'!$B:$B,'Back office - note par objectif'!$A71,'Back office - note par action'!O:O)),"")</f>
        <v/>
      </c>
      <c r="T71" s="53" t="str">
        <f>IFERROR(IF($B71="","",AVERAGEIF('Back office - note par action'!$B:$B,'Back office - note par objectif'!$A71,'Back office - note par action'!P:P)),"")</f>
        <v/>
      </c>
    </row>
    <row r="72" spans="1:20" x14ac:dyDescent="0.25">
      <c r="A72" s="55" t="str">
        <f>IF('Etape 1 - projet de territoire'!B79="","",'Etape 1 - projet de territoire'!B79)</f>
        <v/>
      </c>
      <c r="B72" s="54" t="str">
        <f>IF(A72="","",COUNTIF('Back office - note par action'!B:B,A72))</f>
        <v/>
      </c>
      <c r="C72" s="51" t="str">
        <f>IF(B72="","",SUMIF('Back office - note par action'!$B:$B,'Back office - note par objectif'!A72,'Back office - note par action'!$I:$I))</f>
        <v/>
      </c>
      <c r="D72" s="53" t="str">
        <f t="shared" si="6"/>
        <v/>
      </c>
      <c r="E72" s="43" t="str">
        <f>IF(B72="","",SUMIF('Back office - note par action'!$B:$B,'Back office - note par objectif'!A72,'Back office - note par action'!$Q:$Q))</f>
        <v/>
      </c>
      <c r="F72" s="52" t="str">
        <f t="shared" si="7"/>
        <v/>
      </c>
      <c r="H72" s="51" t="str">
        <f>IFERROR(IF($B72="","",AVERAGEIF('Back office - note par action'!$B:$B,'Back office - note par objectif'!$A72,'Back office - note par action'!C:C)),"")</f>
        <v/>
      </c>
      <c r="I72" s="43" t="str">
        <f>IFERROR(IF($B72="","",AVERAGEIF('Back office - note par action'!$B:$B,'Back office - note par objectif'!$A72,'Back office - note par action'!D:D)),"")</f>
        <v/>
      </c>
      <c r="J72" s="43" t="str">
        <f>IFERROR(IF($B72="","",AVERAGEIF('Back office - note par action'!$B:$B,'Back office - note par objectif'!$A72,'Back office - note par action'!E:E)),"")</f>
        <v/>
      </c>
      <c r="K72" s="43" t="str">
        <f>IFERROR(IF($B72="","",AVERAGEIF('Back office - note par action'!$B:$B,'Back office - note par objectif'!$A72,'Back office - note par action'!F:F)),"")</f>
        <v/>
      </c>
      <c r="L72" s="43" t="str">
        <f>IFERROR(IF($B72="","",AVERAGEIF('Back office - note par action'!$B:$B,'Back office - note par objectif'!$A72,'Back office - note par action'!G:G)),"")</f>
        <v/>
      </c>
      <c r="M72" s="43" t="str">
        <f>IFERROR(IF($B72="","",AVERAGEIF('Back office - note par action'!$B:$B,'Back office - note par objectif'!$A72,'Back office - note par action'!H:H)),"")</f>
        <v/>
      </c>
      <c r="N72" s="51" t="str">
        <f>IFERROR(IF($B72="","",AVERAGEIF('Back office - note par action'!$B:$B,'Back office - note par objectif'!$A72,'Back office - note par action'!J:J)),"")</f>
        <v/>
      </c>
      <c r="O72" s="43" t="str">
        <f>IFERROR(IF($B72="","",AVERAGEIF('Back office - note par action'!$B:$B,'Back office - note par objectif'!$A72,'Back office - note par action'!K:K)),"")</f>
        <v/>
      </c>
      <c r="P72" s="43" t="str">
        <f>IFERROR(IF($B72="","",AVERAGEIF('Back office - note par action'!$B:$B,'Back office - note par objectif'!$A72,'Back office - note par action'!L:L)),"")</f>
        <v/>
      </c>
      <c r="Q72" s="43" t="str">
        <f>IFERROR(IF($B72="","",AVERAGEIF('Back office - note par action'!$B:$B,'Back office - note par objectif'!$A72,'Back office - note par action'!M:M)),"")</f>
        <v/>
      </c>
      <c r="R72" s="43" t="str">
        <f>IFERROR(IF($B72="","",AVERAGEIF('Back office - note par action'!$B:$B,'Back office - note par objectif'!$A72,'Back office - note par action'!N:N)),"")</f>
        <v/>
      </c>
      <c r="S72" s="43" t="str">
        <f>IFERROR(IF($B72="","",AVERAGEIF('Back office - note par action'!$B:$B,'Back office - note par objectif'!$A72,'Back office - note par action'!O:O)),"")</f>
        <v/>
      </c>
      <c r="T72" s="53" t="str">
        <f>IFERROR(IF($B72="","",AVERAGEIF('Back office - note par action'!$B:$B,'Back office - note par objectif'!$A72,'Back office - note par action'!P:P)),"")</f>
        <v/>
      </c>
    </row>
    <row r="73" spans="1:20" x14ac:dyDescent="0.25">
      <c r="A73" s="55" t="str">
        <f>IF('Etape 1 - projet de territoire'!B80="","",'Etape 1 - projet de territoire'!B80)</f>
        <v/>
      </c>
      <c r="B73" s="54" t="str">
        <f>IF(A73="","",COUNTIF('Back office - note par action'!B:B,A73))</f>
        <v/>
      </c>
      <c r="C73" s="51" t="str">
        <f>IF(B73="","",SUMIF('Back office - note par action'!$B:$B,'Back office - note par objectif'!A73,'Back office - note par action'!$I:$I))</f>
        <v/>
      </c>
      <c r="D73" s="53" t="str">
        <f t="shared" si="6"/>
        <v/>
      </c>
      <c r="E73" s="43" t="str">
        <f>IF(B73="","",SUMIF('Back office - note par action'!$B:$B,'Back office - note par objectif'!A73,'Back office - note par action'!$Q:$Q))</f>
        <v/>
      </c>
      <c r="F73" s="52" t="str">
        <f t="shared" si="7"/>
        <v/>
      </c>
      <c r="H73" s="51" t="str">
        <f>IFERROR(IF($B73="","",AVERAGEIF('Back office - note par action'!$B:$B,'Back office - note par objectif'!$A73,'Back office - note par action'!C:C)),"")</f>
        <v/>
      </c>
      <c r="I73" s="43" t="str">
        <f>IFERROR(IF($B73="","",AVERAGEIF('Back office - note par action'!$B:$B,'Back office - note par objectif'!$A73,'Back office - note par action'!D:D)),"")</f>
        <v/>
      </c>
      <c r="J73" s="43" t="str">
        <f>IFERROR(IF($B73="","",AVERAGEIF('Back office - note par action'!$B:$B,'Back office - note par objectif'!$A73,'Back office - note par action'!E:E)),"")</f>
        <v/>
      </c>
      <c r="K73" s="43" t="str">
        <f>IFERROR(IF($B73="","",AVERAGEIF('Back office - note par action'!$B:$B,'Back office - note par objectif'!$A73,'Back office - note par action'!F:F)),"")</f>
        <v/>
      </c>
      <c r="L73" s="43" t="str">
        <f>IFERROR(IF($B73="","",AVERAGEIF('Back office - note par action'!$B:$B,'Back office - note par objectif'!$A73,'Back office - note par action'!G:G)),"")</f>
        <v/>
      </c>
      <c r="M73" s="43" t="str">
        <f>IFERROR(IF($B73="","",AVERAGEIF('Back office - note par action'!$B:$B,'Back office - note par objectif'!$A73,'Back office - note par action'!H:H)),"")</f>
        <v/>
      </c>
      <c r="N73" s="51" t="str">
        <f>IFERROR(IF($B73="","",AVERAGEIF('Back office - note par action'!$B:$B,'Back office - note par objectif'!$A73,'Back office - note par action'!J:J)),"")</f>
        <v/>
      </c>
      <c r="O73" s="43" t="str">
        <f>IFERROR(IF($B73="","",AVERAGEIF('Back office - note par action'!$B:$B,'Back office - note par objectif'!$A73,'Back office - note par action'!K:K)),"")</f>
        <v/>
      </c>
      <c r="P73" s="43" t="str">
        <f>IFERROR(IF($B73="","",AVERAGEIF('Back office - note par action'!$B:$B,'Back office - note par objectif'!$A73,'Back office - note par action'!L:L)),"")</f>
        <v/>
      </c>
      <c r="Q73" s="43" t="str">
        <f>IFERROR(IF($B73="","",AVERAGEIF('Back office - note par action'!$B:$B,'Back office - note par objectif'!$A73,'Back office - note par action'!M:M)),"")</f>
        <v/>
      </c>
      <c r="R73" s="43" t="str">
        <f>IFERROR(IF($B73="","",AVERAGEIF('Back office - note par action'!$B:$B,'Back office - note par objectif'!$A73,'Back office - note par action'!N:N)),"")</f>
        <v/>
      </c>
      <c r="S73" s="43" t="str">
        <f>IFERROR(IF($B73="","",AVERAGEIF('Back office - note par action'!$B:$B,'Back office - note par objectif'!$A73,'Back office - note par action'!O:O)),"")</f>
        <v/>
      </c>
      <c r="T73" s="53" t="str">
        <f>IFERROR(IF($B73="","",AVERAGEIF('Back office - note par action'!$B:$B,'Back office - note par objectif'!$A73,'Back office - note par action'!P:P)),"")</f>
        <v/>
      </c>
    </row>
    <row r="74" spans="1:20" x14ac:dyDescent="0.25">
      <c r="A74" s="55" t="str">
        <f>IF('Etape 1 - projet de territoire'!B81="","",'Etape 1 - projet de territoire'!B81)</f>
        <v/>
      </c>
      <c r="B74" s="54" t="str">
        <f>IF(A74="","",COUNTIF('Back office - note par action'!B:B,A74))</f>
        <v/>
      </c>
      <c r="C74" s="51" t="str">
        <f>IF(B74="","",SUMIF('Back office - note par action'!$B:$B,'Back office - note par objectif'!A74,'Back office - note par action'!$I:$I))</f>
        <v/>
      </c>
      <c r="D74" s="53" t="str">
        <f t="shared" si="6"/>
        <v/>
      </c>
      <c r="E74" s="43" t="str">
        <f>IF(B74="","",SUMIF('Back office - note par action'!$B:$B,'Back office - note par objectif'!A74,'Back office - note par action'!$Q:$Q))</f>
        <v/>
      </c>
      <c r="F74" s="52" t="str">
        <f t="shared" si="7"/>
        <v/>
      </c>
      <c r="H74" s="51" t="str">
        <f>IFERROR(IF($B74="","",AVERAGEIF('Back office - note par action'!$B:$B,'Back office - note par objectif'!$A74,'Back office - note par action'!C:C)),"")</f>
        <v/>
      </c>
      <c r="I74" s="43" t="str">
        <f>IFERROR(IF($B74="","",AVERAGEIF('Back office - note par action'!$B:$B,'Back office - note par objectif'!$A74,'Back office - note par action'!D:D)),"")</f>
        <v/>
      </c>
      <c r="J74" s="43" t="str">
        <f>IFERROR(IF($B74="","",AVERAGEIF('Back office - note par action'!$B:$B,'Back office - note par objectif'!$A74,'Back office - note par action'!E:E)),"")</f>
        <v/>
      </c>
      <c r="K74" s="43" t="str">
        <f>IFERROR(IF($B74="","",AVERAGEIF('Back office - note par action'!$B:$B,'Back office - note par objectif'!$A74,'Back office - note par action'!F:F)),"")</f>
        <v/>
      </c>
      <c r="L74" s="43" t="str">
        <f>IFERROR(IF($B74="","",AVERAGEIF('Back office - note par action'!$B:$B,'Back office - note par objectif'!$A74,'Back office - note par action'!G:G)),"")</f>
        <v/>
      </c>
      <c r="M74" s="43" t="str">
        <f>IFERROR(IF($B74="","",AVERAGEIF('Back office - note par action'!$B:$B,'Back office - note par objectif'!$A74,'Back office - note par action'!H:H)),"")</f>
        <v/>
      </c>
      <c r="N74" s="51" t="str">
        <f>IFERROR(IF($B74="","",AVERAGEIF('Back office - note par action'!$B:$B,'Back office - note par objectif'!$A74,'Back office - note par action'!J:J)),"")</f>
        <v/>
      </c>
      <c r="O74" s="43" t="str">
        <f>IFERROR(IF($B74="","",AVERAGEIF('Back office - note par action'!$B:$B,'Back office - note par objectif'!$A74,'Back office - note par action'!K:K)),"")</f>
        <v/>
      </c>
      <c r="P74" s="43" t="str">
        <f>IFERROR(IF($B74="","",AVERAGEIF('Back office - note par action'!$B:$B,'Back office - note par objectif'!$A74,'Back office - note par action'!L:L)),"")</f>
        <v/>
      </c>
      <c r="Q74" s="43" t="str">
        <f>IFERROR(IF($B74="","",AVERAGEIF('Back office - note par action'!$B:$B,'Back office - note par objectif'!$A74,'Back office - note par action'!M:M)),"")</f>
        <v/>
      </c>
      <c r="R74" s="43" t="str">
        <f>IFERROR(IF($B74="","",AVERAGEIF('Back office - note par action'!$B:$B,'Back office - note par objectif'!$A74,'Back office - note par action'!N:N)),"")</f>
        <v/>
      </c>
      <c r="S74" s="43" t="str">
        <f>IFERROR(IF($B74="","",AVERAGEIF('Back office - note par action'!$B:$B,'Back office - note par objectif'!$A74,'Back office - note par action'!O:O)),"")</f>
        <v/>
      </c>
      <c r="T74" s="53" t="str">
        <f>IFERROR(IF($B74="","",AVERAGEIF('Back office - note par action'!$B:$B,'Back office - note par objectif'!$A74,'Back office - note par action'!P:P)),"")</f>
        <v/>
      </c>
    </row>
    <row r="75" spans="1:20" x14ac:dyDescent="0.25">
      <c r="A75" s="55" t="str">
        <f>IF('Etape 1 - projet de territoire'!B82="","",'Etape 1 - projet de territoire'!B82)</f>
        <v/>
      </c>
      <c r="B75" s="54" t="str">
        <f>IF(A75="","",COUNTIF('Back office - note par action'!B:B,A75))</f>
        <v/>
      </c>
      <c r="C75" s="51" t="str">
        <f>IF(B75="","",SUMIF('Back office - note par action'!$B:$B,'Back office - note par objectif'!A75,'Back office - note par action'!$I:$I))</f>
        <v/>
      </c>
      <c r="D75" s="53" t="str">
        <f t="shared" si="6"/>
        <v/>
      </c>
      <c r="E75" s="43" t="str">
        <f>IF(B75="","",SUMIF('Back office - note par action'!$B:$B,'Back office - note par objectif'!A75,'Back office - note par action'!$Q:$Q))</f>
        <v/>
      </c>
      <c r="F75" s="52" t="str">
        <f t="shared" si="7"/>
        <v/>
      </c>
      <c r="H75" s="51" t="str">
        <f>IFERROR(IF($B75="","",AVERAGEIF('Back office - note par action'!$B:$B,'Back office - note par objectif'!$A75,'Back office - note par action'!C:C)),"")</f>
        <v/>
      </c>
      <c r="I75" s="43" t="str">
        <f>IFERROR(IF($B75="","",AVERAGEIF('Back office - note par action'!$B:$B,'Back office - note par objectif'!$A75,'Back office - note par action'!D:D)),"")</f>
        <v/>
      </c>
      <c r="J75" s="43" t="str">
        <f>IFERROR(IF($B75="","",AVERAGEIF('Back office - note par action'!$B:$B,'Back office - note par objectif'!$A75,'Back office - note par action'!E:E)),"")</f>
        <v/>
      </c>
      <c r="K75" s="43" t="str">
        <f>IFERROR(IF($B75="","",AVERAGEIF('Back office - note par action'!$B:$B,'Back office - note par objectif'!$A75,'Back office - note par action'!F:F)),"")</f>
        <v/>
      </c>
      <c r="L75" s="43" t="str">
        <f>IFERROR(IF($B75="","",AVERAGEIF('Back office - note par action'!$B:$B,'Back office - note par objectif'!$A75,'Back office - note par action'!G:G)),"")</f>
        <v/>
      </c>
      <c r="M75" s="43" t="str">
        <f>IFERROR(IF($B75="","",AVERAGEIF('Back office - note par action'!$B:$B,'Back office - note par objectif'!$A75,'Back office - note par action'!H:H)),"")</f>
        <v/>
      </c>
      <c r="N75" s="51" t="str">
        <f>IFERROR(IF($B75="","",AVERAGEIF('Back office - note par action'!$B:$B,'Back office - note par objectif'!$A75,'Back office - note par action'!J:J)),"")</f>
        <v/>
      </c>
      <c r="O75" s="43" t="str">
        <f>IFERROR(IF($B75="","",AVERAGEIF('Back office - note par action'!$B:$B,'Back office - note par objectif'!$A75,'Back office - note par action'!K:K)),"")</f>
        <v/>
      </c>
      <c r="P75" s="43" t="str">
        <f>IFERROR(IF($B75="","",AVERAGEIF('Back office - note par action'!$B:$B,'Back office - note par objectif'!$A75,'Back office - note par action'!L:L)),"")</f>
        <v/>
      </c>
      <c r="Q75" s="43" t="str">
        <f>IFERROR(IF($B75="","",AVERAGEIF('Back office - note par action'!$B:$B,'Back office - note par objectif'!$A75,'Back office - note par action'!M:M)),"")</f>
        <v/>
      </c>
      <c r="R75" s="43" t="str">
        <f>IFERROR(IF($B75="","",AVERAGEIF('Back office - note par action'!$B:$B,'Back office - note par objectif'!$A75,'Back office - note par action'!N:N)),"")</f>
        <v/>
      </c>
      <c r="S75" s="43" t="str">
        <f>IFERROR(IF($B75="","",AVERAGEIF('Back office - note par action'!$B:$B,'Back office - note par objectif'!$A75,'Back office - note par action'!O:O)),"")</f>
        <v/>
      </c>
      <c r="T75" s="53" t="str">
        <f>IFERROR(IF($B75="","",AVERAGEIF('Back office - note par action'!$B:$B,'Back office - note par objectif'!$A75,'Back office - note par action'!P:P)),"")</f>
        <v/>
      </c>
    </row>
    <row r="76" spans="1:20" x14ac:dyDescent="0.25">
      <c r="A76" s="55" t="str">
        <f>IF('Etape 1 - projet de territoire'!B83="","",'Etape 1 - projet de territoire'!B83)</f>
        <v/>
      </c>
      <c r="B76" s="54" t="str">
        <f>IF(A76="","",COUNTIF('Back office - note par action'!B:B,A76))</f>
        <v/>
      </c>
      <c r="C76" s="51" t="str">
        <f>IF(B76="","",SUMIF('Back office - note par action'!$B:$B,'Back office - note par objectif'!A76,'Back office - note par action'!$I:$I))</f>
        <v/>
      </c>
      <c r="D76" s="53" t="str">
        <f t="shared" si="6"/>
        <v/>
      </c>
      <c r="E76" s="43" t="str">
        <f>IF(B76="","",SUMIF('Back office - note par action'!$B:$B,'Back office - note par objectif'!A76,'Back office - note par action'!$Q:$Q))</f>
        <v/>
      </c>
      <c r="F76" s="52" t="str">
        <f t="shared" si="7"/>
        <v/>
      </c>
      <c r="H76" s="51" t="str">
        <f>IFERROR(IF($B76="","",AVERAGEIF('Back office - note par action'!$B:$B,'Back office - note par objectif'!$A76,'Back office - note par action'!C:C)),"")</f>
        <v/>
      </c>
      <c r="I76" s="43" t="str">
        <f>IFERROR(IF($B76="","",AVERAGEIF('Back office - note par action'!$B:$B,'Back office - note par objectif'!$A76,'Back office - note par action'!D:D)),"")</f>
        <v/>
      </c>
      <c r="J76" s="43" t="str">
        <f>IFERROR(IF($B76="","",AVERAGEIF('Back office - note par action'!$B:$B,'Back office - note par objectif'!$A76,'Back office - note par action'!E:E)),"")</f>
        <v/>
      </c>
      <c r="K76" s="43" t="str">
        <f>IFERROR(IF($B76="","",AVERAGEIF('Back office - note par action'!$B:$B,'Back office - note par objectif'!$A76,'Back office - note par action'!F:F)),"")</f>
        <v/>
      </c>
      <c r="L76" s="43" t="str">
        <f>IFERROR(IF($B76="","",AVERAGEIF('Back office - note par action'!$B:$B,'Back office - note par objectif'!$A76,'Back office - note par action'!G:G)),"")</f>
        <v/>
      </c>
      <c r="M76" s="43" t="str">
        <f>IFERROR(IF($B76="","",AVERAGEIF('Back office - note par action'!$B:$B,'Back office - note par objectif'!$A76,'Back office - note par action'!H:H)),"")</f>
        <v/>
      </c>
      <c r="N76" s="51" t="str">
        <f>IFERROR(IF($B76="","",AVERAGEIF('Back office - note par action'!$B:$B,'Back office - note par objectif'!$A76,'Back office - note par action'!J:J)),"")</f>
        <v/>
      </c>
      <c r="O76" s="43" t="str">
        <f>IFERROR(IF($B76="","",AVERAGEIF('Back office - note par action'!$B:$B,'Back office - note par objectif'!$A76,'Back office - note par action'!K:K)),"")</f>
        <v/>
      </c>
      <c r="P76" s="43" t="str">
        <f>IFERROR(IF($B76="","",AVERAGEIF('Back office - note par action'!$B:$B,'Back office - note par objectif'!$A76,'Back office - note par action'!L:L)),"")</f>
        <v/>
      </c>
      <c r="Q76" s="43" t="str">
        <f>IFERROR(IF($B76="","",AVERAGEIF('Back office - note par action'!$B:$B,'Back office - note par objectif'!$A76,'Back office - note par action'!M:M)),"")</f>
        <v/>
      </c>
      <c r="R76" s="43" t="str">
        <f>IFERROR(IF($B76="","",AVERAGEIF('Back office - note par action'!$B:$B,'Back office - note par objectif'!$A76,'Back office - note par action'!N:N)),"")</f>
        <v/>
      </c>
      <c r="S76" s="43" t="str">
        <f>IFERROR(IF($B76="","",AVERAGEIF('Back office - note par action'!$B:$B,'Back office - note par objectif'!$A76,'Back office - note par action'!O:O)),"")</f>
        <v/>
      </c>
      <c r="T76" s="53" t="str">
        <f>IFERROR(IF($B76="","",AVERAGEIF('Back office - note par action'!$B:$B,'Back office - note par objectif'!$A76,'Back office - note par action'!P:P)),"")</f>
        <v/>
      </c>
    </row>
    <row r="77" spans="1:20" x14ac:dyDescent="0.25">
      <c r="A77" s="55" t="str">
        <f>IF('Etape 1 - projet de territoire'!B84="","",'Etape 1 - projet de territoire'!B84)</f>
        <v/>
      </c>
      <c r="B77" s="54" t="str">
        <f>IF(A77="","",COUNTIF('Back office - note par action'!B:B,A77))</f>
        <v/>
      </c>
      <c r="C77" s="51" t="str">
        <f>IF(B77="","",SUMIF('Back office - note par action'!$B:$B,'Back office - note par objectif'!A77,'Back office - note par action'!$I:$I))</f>
        <v/>
      </c>
      <c r="D77" s="53" t="str">
        <f t="shared" si="6"/>
        <v/>
      </c>
      <c r="E77" s="43" t="str">
        <f>IF(B77="","",SUMIF('Back office - note par action'!$B:$B,'Back office - note par objectif'!A77,'Back office - note par action'!$Q:$Q))</f>
        <v/>
      </c>
      <c r="F77" s="52" t="str">
        <f t="shared" si="7"/>
        <v/>
      </c>
      <c r="H77" s="51" t="str">
        <f>IFERROR(IF($B77="","",AVERAGEIF('Back office - note par action'!$B:$B,'Back office - note par objectif'!$A77,'Back office - note par action'!C:C)),"")</f>
        <v/>
      </c>
      <c r="I77" s="43" t="str">
        <f>IFERROR(IF($B77="","",AVERAGEIF('Back office - note par action'!$B:$B,'Back office - note par objectif'!$A77,'Back office - note par action'!D:D)),"")</f>
        <v/>
      </c>
      <c r="J77" s="43" t="str">
        <f>IFERROR(IF($B77="","",AVERAGEIF('Back office - note par action'!$B:$B,'Back office - note par objectif'!$A77,'Back office - note par action'!E:E)),"")</f>
        <v/>
      </c>
      <c r="K77" s="43" t="str">
        <f>IFERROR(IF($B77="","",AVERAGEIF('Back office - note par action'!$B:$B,'Back office - note par objectif'!$A77,'Back office - note par action'!F:F)),"")</f>
        <v/>
      </c>
      <c r="L77" s="43" t="str">
        <f>IFERROR(IF($B77="","",AVERAGEIF('Back office - note par action'!$B:$B,'Back office - note par objectif'!$A77,'Back office - note par action'!G:G)),"")</f>
        <v/>
      </c>
      <c r="M77" s="43" t="str">
        <f>IFERROR(IF($B77="","",AVERAGEIF('Back office - note par action'!$B:$B,'Back office - note par objectif'!$A77,'Back office - note par action'!H:H)),"")</f>
        <v/>
      </c>
      <c r="N77" s="51" t="str">
        <f>IFERROR(IF($B77="","",AVERAGEIF('Back office - note par action'!$B:$B,'Back office - note par objectif'!$A77,'Back office - note par action'!J:J)),"")</f>
        <v/>
      </c>
      <c r="O77" s="43" t="str">
        <f>IFERROR(IF($B77="","",AVERAGEIF('Back office - note par action'!$B:$B,'Back office - note par objectif'!$A77,'Back office - note par action'!K:K)),"")</f>
        <v/>
      </c>
      <c r="P77" s="43" t="str">
        <f>IFERROR(IF($B77="","",AVERAGEIF('Back office - note par action'!$B:$B,'Back office - note par objectif'!$A77,'Back office - note par action'!L:L)),"")</f>
        <v/>
      </c>
      <c r="Q77" s="43" t="str">
        <f>IFERROR(IF($B77="","",AVERAGEIF('Back office - note par action'!$B:$B,'Back office - note par objectif'!$A77,'Back office - note par action'!M:M)),"")</f>
        <v/>
      </c>
      <c r="R77" s="43" t="str">
        <f>IFERROR(IF($B77="","",AVERAGEIF('Back office - note par action'!$B:$B,'Back office - note par objectif'!$A77,'Back office - note par action'!N:N)),"")</f>
        <v/>
      </c>
      <c r="S77" s="43" t="str">
        <f>IFERROR(IF($B77="","",AVERAGEIF('Back office - note par action'!$B:$B,'Back office - note par objectif'!$A77,'Back office - note par action'!O:O)),"")</f>
        <v/>
      </c>
      <c r="T77" s="53" t="str">
        <f>IFERROR(IF($B77="","",AVERAGEIF('Back office - note par action'!$B:$B,'Back office - note par objectif'!$A77,'Back office - note par action'!P:P)),"")</f>
        <v/>
      </c>
    </row>
    <row r="78" spans="1:20" x14ac:dyDescent="0.25">
      <c r="A78" s="55" t="str">
        <f>IF('Etape 1 - projet de territoire'!B85="","",'Etape 1 - projet de territoire'!B85)</f>
        <v/>
      </c>
      <c r="B78" s="54" t="str">
        <f>IF(A78="","",COUNTIF('Back office - note par action'!B:B,A78))</f>
        <v/>
      </c>
      <c r="C78" s="51" t="str">
        <f>IF(B78="","",SUMIF('Back office - note par action'!$B:$B,'Back office - note par objectif'!A78,'Back office - note par action'!$I:$I))</f>
        <v/>
      </c>
      <c r="D78" s="53" t="str">
        <f t="shared" si="6"/>
        <v/>
      </c>
      <c r="E78" s="43" t="str">
        <f>IF(B78="","",SUMIF('Back office - note par action'!$B:$B,'Back office - note par objectif'!A78,'Back office - note par action'!$Q:$Q))</f>
        <v/>
      </c>
      <c r="F78" s="52" t="str">
        <f t="shared" si="7"/>
        <v/>
      </c>
      <c r="H78" s="51" t="str">
        <f>IFERROR(IF($B78="","",AVERAGEIF('Back office - note par action'!$B:$B,'Back office - note par objectif'!$A78,'Back office - note par action'!C:C)),"")</f>
        <v/>
      </c>
      <c r="I78" s="43" t="str">
        <f>IFERROR(IF($B78="","",AVERAGEIF('Back office - note par action'!$B:$B,'Back office - note par objectif'!$A78,'Back office - note par action'!D:D)),"")</f>
        <v/>
      </c>
      <c r="J78" s="43" t="str">
        <f>IFERROR(IF($B78="","",AVERAGEIF('Back office - note par action'!$B:$B,'Back office - note par objectif'!$A78,'Back office - note par action'!E:E)),"")</f>
        <v/>
      </c>
      <c r="K78" s="43" t="str">
        <f>IFERROR(IF($B78="","",AVERAGEIF('Back office - note par action'!$B:$B,'Back office - note par objectif'!$A78,'Back office - note par action'!F:F)),"")</f>
        <v/>
      </c>
      <c r="L78" s="43" t="str">
        <f>IFERROR(IF($B78="","",AVERAGEIF('Back office - note par action'!$B:$B,'Back office - note par objectif'!$A78,'Back office - note par action'!G:G)),"")</f>
        <v/>
      </c>
      <c r="M78" s="43" t="str">
        <f>IFERROR(IF($B78="","",AVERAGEIF('Back office - note par action'!$B:$B,'Back office - note par objectif'!$A78,'Back office - note par action'!H:H)),"")</f>
        <v/>
      </c>
      <c r="N78" s="51" t="str">
        <f>IFERROR(IF($B78="","",AVERAGEIF('Back office - note par action'!$B:$B,'Back office - note par objectif'!$A78,'Back office - note par action'!J:J)),"")</f>
        <v/>
      </c>
      <c r="O78" s="43" t="str">
        <f>IFERROR(IF($B78="","",AVERAGEIF('Back office - note par action'!$B:$B,'Back office - note par objectif'!$A78,'Back office - note par action'!K:K)),"")</f>
        <v/>
      </c>
      <c r="P78" s="43" t="str">
        <f>IFERROR(IF($B78="","",AVERAGEIF('Back office - note par action'!$B:$B,'Back office - note par objectif'!$A78,'Back office - note par action'!L:L)),"")</f>
        <v/>
      </c>
      <c r="Q78" s="43" t="str">
        <f>IFERROR(IF($B78="","",AVERAGEIF('Back office - note par action'!$B:$B,'Back office - note par objectif'!$A78,'Back office - note par action'!M:M)),"")</f>
        <v/>
      </c>
      <c r="R78" s="43" t="str">
        <f>IFERROR(IF($B78="","",AVERAGEIF('Back office - note par action'!$B:$B,'Back office - note par objectif'!$A78,'Back office - note par action'!N:N)),"")</f>
        <v/>
      </c>
      <c r="S78" s="43" t="str">
        <f>IFERROR(IF($B78="","",AVERAGEIF('Back office - note par action'!$B:$B,'Back office - note par objectif'!$A78,'Back office - note par action'!O:O)),"")</f>
        <v/>
      </c>
      <c r="T78" s="53" t="str">
        <f>IFERROR(IF($B78="","",AVERAGEIF('Back office - note par action'!$B:$B,'Back office - note par objectif'!$A78,'Back office - note par action'!P:P)),"")</f>
        <v/>
      </c>
    </row>
    <row r="79" spans="1:20" x14ac:dyDescent="0.25">
      <c r="A79" s="55" t="str">
        <f>IF('Etape 1 - projet de territoire'!B86="","",'Etape 1 - projet de territoire'!B86)</f>
        <v/>
      </c>
      <c r="B79" s="54" t="str">
        <f>IF(A79="","",COUNTIF('Back office - note par action'!B:B,A79))</f>
        <v/>
      </c>
      <c r="C79" s="51" t="str">
        <f>IF(B79="","",SUMIF('Back office - note par action'!$B:$B,'Back office - note par objectif'!A79,'Back office - note par action'!$I:$I))</f>
        <v/>
      </c>
      <c r="D79" s="53" t="str">
        <f t="shared" si="6"/>
        <v/>
      </c>
      <c r="E79" s="43" t="str">
        <f>IF(B79="","",SUMIF('Back office - note par action'!$B:$B,'Back office - note par objectif'!A79,'Back office - note par action'!$Q:$Q))</f>
        <v/>
      </c>
      <c r="F79" s="52" t="str">
        <f t="shared" si="7"/>
        <v/>
      </c>
      <c r="H79" s="51" t="str">
        <f>IFERROR(IF($B79="","",AVERAGEIF('Back office - note par action'!$B:$B,'Back office - note par objectif'!$A79,'Back office - note par action'!C:C)),"")</f>
        <v/>
      </c>
      <c r="I79" s="43" t="str">
        <f>IFERROR(IF($B79="","",AVERAGEIF('Back office - note par action'!$B:$B,'Back office - note par objectif'!$A79,'Back office - note par action'!D:D)),"")</f>
        <v/>
      </c>
      <c r="J79" s="43" t="str">
        <f>IFERROR(IF($B79="","",AVERAGEIF('Back office - note par action'!$B:$B,'Back office - note par objectif'!$A79,'Back office - note par action'!E:E)),"")</f>
        <v/>
      </c>
      <c r="K79" s="43" t="str">
        <f>IFERROR(IF($B79="","",AVERAGEIF('Back office - note par action'!$B:$B,'Back office - note par objectif'!$A79,'Back office - note par action'!F:F)),"")</f>
        <v/>
      </c>
      <c r="L79" s="43" t="str">
        <f>IFERROR(IF($B79="","",AVERAGEIF('Back office - note par action'!$B:$B,'Back office - note par objectif'!$A79,'Back office - note par action'!G:G)),"")</f>
        <v/>
      </c>
      <c r="M79" s="43" t="str">
        <f>IFERROR(IF($B79="","",AVERAGEIF('Back office - note par action'!$B:$B,'Back office - note par objectif'!$A79,'Back office - note par action'!H:H)),"")</f>
        <v/>
      </c>
      <c r="N79" s="51" t="str">
        <f>IFERROR(IF($B79="","",AVERAGEIF('Back office - note par action'!$B:$B,'Back office - note par objectif'!$A79,'Back office - note par action'!J:J)),"")</f>
        <v/>
      </c>
      <c r="O79" s="43" t="str">
        <f>IFERROR(IF($B79="","",AVERAGEIF('Back office - note par action'!$B:$B,'Back office - note par objectif'!$A79,'Back office - note par action'!K:K)),"")</f>
        <v/>
      </c>
      <c r="P79" s="43" t="str">
        <f>IFERROR(IF($B79="","",AVERAGEIF('Back office - note par action'!$B:$B,'Back office - note par objectif'!$A79,'Back office - note par action'!L:L)),"")</f>
        <v/>
      </c>
      <c r="Q79" s="43" t="str">
        <f>IFERROR(IF($B79="","",AVERAGEIF('Back office - note par action'!$B:$B,'Back office - note par objectif'!$A79,'Back office - note par action'!M:M)),"")</f>
        <v/>
      </c>
      <c r="R79" s="43" t="str">
        <f>IFERROR(IF($B79="","",AVERAGEIF('Back office - note par action'!$B:$B,'Back office - note par objectif'!$A79,'Back office - note par action'!N:N)),"")</f>
        <v/>
      </c>
      <c r="S79" s="43" t="str">
        <f>IFERROR(IF($B79="","",AVERAGEIF('Back office - note par action'!$B:$B,'Back office - note par objectif'!$A79,'Back office - note par action'!O:O)),"")</f>
        <v/>
      </c>
      <c r="T79" s="53" t="str">
        <f>IFERROR(IF($B79="","",AVERAGEIF('Back office - note par action'!$B:$B,'Back office - note par objectif'!$A79,'Back office - note par action'!P:P)),"")</f>
        <v/>
      </c>
    </row>
    <row r="80" spans="1:20" x14ac:dyDescent="0.25">
      <c r="A80" s="55" t="str">
        <f>IF('Etape 1 - projet de territoire'!B87="","",'Etape 1 - projet de territoire'!B87)</f>
        <v/>
      </c>
      <c r="B80" s="54" t="str">
        <f>IF(A80="","",COUNTIF('Back office - note par action'!B:B,A80))</f>
        <v/>
      </c>
      <c r="C80" s="51" t="str">
        <f>IF(B80="","",SUMIF('Back office - note par action'!$B:$B,'Back office - note par objectif'!A80,'Back office - note par action'!$I:$I))</f>
        <v/>
      </c>
      <c r="D80" s="53" t="str">
        <f t="shared" si="6"/>
        <v/>
      </c>
      <c r="E80" s="43" t="str">
        <f>IF(B80="","",SUMIF('Back office - note par action'!$B:$B,'Back office - note par objectif'!A80,'Back office - note par action'!$Q:$Q))</f>
        <v/>
      </c>
      <c r="F80" s="52" t="str">
        <f t="shared" si="7"/>
        <v/>
      </c>
      <c r="H80" s="51" t="str">
        <f>IFERROR(IF($B80="","",AVERAGEIF('Back office - note par action'!$B:$B,'Back office - note par objectif'!$A80,'Back office - note par action'!C:C)),"")</f>
        <v/>
      </c>
      <c r="I80" s="43" t="str">
        <f>IFERROR(IF($B80="","",AVERAGEIF('Back office - note par action'!$B:$B,'Back office - note par objectif'!$A80,'Back office - note par action'!D:D)),"")</f>
        <v/>
      </c>
      <c r="J80" s="43" t="str">
        <f>IFERROR(IF($B80="","",AVERAGEIF('Back office - note par action'!$B:$B,'Back office - note par objectif'!$A80,'Back office - note par action'!E:E)),"")</f>
        <v/>
      </c>
      <c r="K80" s="43" t="str">
        <f>IFERROR(IF($B80="","",AVERAGEIF('Back office - note par action'!$B:$B,'Back office - note par objectif'!$A80,'Back office - note par action'!F:F)),"")</f>
        <v/>
      </c>
      <c r="L80" s="43" t="str">
        <f>IFERROR(IF($B80="","",AVERAGEIF('Back office - note par action'!$B:$B,'Back office - note par objectif'!$A80,'Back office - note par action'!G:G)),"")</f>
        <v/>
      </c>
      <c r="M80" s="43" t="str">
        <f>IFERROR(IF($B80="","",AVERAGEIF('Back office - note par action'!$B:$B,'Back office - note par objectif'!$A80,'Back office - note par action'!H:H)),"")</f>
        <v/>
      </c>
      <c r="N80" s="51" t="str">
        <f>IFERROR(IF($B80="","",AVERAGEIF('Back office - note par action'!$B:$B,'Back office - note par objectif'!$A80,'Back office - note par action'!J:J)),"")</f>
        <v/>
      </c>
      <c r="O80" s="43" t="str">
        <f>IFERROR(IF($B80="","",AVERAGEIF('Back office - note par action'!$B:$B,'Back office - note par objectif'!$A80,'Back office - note par action'!K:K)),"")</f>
        <v/>
      </c>
      <c r="P80" s="43" t="str">
        <f>IFERROR(IF($B80="","",AVERAGEIF('Back office - note par action'!$B:$B,'Back office - note par objectif'!$A80,'Back office - note par action'!L:L)),"")</f>
        <v/>
      </c>
      <c r="Q80" s="43" t="str">
        <f>IFERROR(IF($B80="","",AVERAGEIF('Back office - note par action'!$B:$B,'Back office - note par objectif'!$A80,'Back office - note par action'!M:M)),"")</f>
        <v/>
      </c>
      <c r="R80" s="43" t="str">
        <f>IFERROR(IF($B80="","",AVERAGEIF('Back office - note par action'!$B:$B,'Back office - note par objectif'!$A80,'Back office - note par action'!N:N)),"")</f>
        <v/>
      </c>
      <c r="S80" s="43" t="str">
        <f>IFERROR(IF($B80="","",AVERAGEIF('Back office - note par action'!$B:$B,'Back office - note par objectif'!$A80,'Back office - note par action'!O:O)),"")</f>
        <v/>
      </c>
      <c r="T80" s="53" t="str">
        <f>IFERROR(IF($B80="","",AVERAGEIF('Back office - note par action'!$B:$B,'Back office - note par objectif'!$A80,'Back office - note par action'!P:P)),"")</f>
        <v/>
      </c>
    </row>
    <row r="81" spans="1:20" x14ac:dyDescent="0.25">
      <c r="A81" s="55" t="str">
        <f>IF('Etape 1 - projet de territoire'!B88="","",'Etape 1 - projet de territoire'!B88)</f>
        <v/>
      </c>
      <c r="B81" s="54" t="str">
        <f>IF(A81="","",COUNTIF('Back office - note par action'!B:B,A81))</f>
        <v/>
      </c>
      <c r="C81" s="51" t="str">
        <f>IF(B81="","",SUMIF('Back office - note par action'!$B:$B,'Back office - note par objectif'!A81,'Back office - note par action'!$I:$I))</f>
        <v/>
      </c>
      <c r="D81" s="53" t="str">
        <f t="shared" si="6"/>
        <v/>
      </c>
      <c r="E81" s="43" t="str">
        <f>IF(B81="","",SUMIF('Back office - note par action'!$B:$B,'Back office - note par objectif'!A81,'Back office - note par action'!$Q:$Q))</f>
        <v/>
      </c>
      <c r="F81" s="52" t="str">
        <f t="shared" si="7"/>
        <v/>
      </c>
      <c r="H81" s="51" t="str">
        <f>IFERROR(IF($B81="","",AVERAGEIF('Back office - note par action'!$B:$B,'Back office - note par objectif'!$A81,'Back office - note par action'!C:C)),"")</f>
        <v/>
      </c>
      <c r="I81" s="43" t="str">
        <f>IFERROR(IF($B81="","",AVERAGEIF('Back office - note par action'!$B:$B,'Back office - note par objectif'!$A81,'Back office - note par action'!D:D)),"")</f>
        <v/>
      </c>
      <c r="J81" s="43" t="str">
        <f>IFERROR(IF($B81="","",AVERAGEIF('Back office - note par action'!$B:$B,'Back office - note par objectif'!$A81,'Back office - note par action'!E:E)),"")</f>
        <v/>
      </c>
      <c r="K81" s="43" t="str">
        <f>IFERROR(IF($B81="","",AVERAGEIF('Back office - note par action'!$B:$B,'Back office - note par objectif'!$A81,'Back office - note par action'!F:F)),"")</f>
        <v/>
      </c>
      <c r="L81" s="43" t="str">
        <f>IFERROR(IF($B81="","",AVERAGEIF('Back office - note par action'!$B:$B,'Back office - note par objectif'!$A81,'Back office - note par action'!G:G)),"")</f>
        <v/>
      </c>
      <c r="M81" s="43" t="str">
        <f>IFERROR(IF($B81="","",AVERAGEIF('Back office - note par action'!$B:$B,'Back office - note par objectif'!$A81,'Back office - note par action'!H:H)),"")</f>
        <v/>
      </c>
      <c r="N81" s="51" t="str">
        <f>IFERROR(IF($B81="","",AVERAGEIF('Back office - note par action'!$B:$B,'Back office - note par objectif'!$A81,'Back office - note par action'!J:J)),"")</f>
        <v/>
      </c>
      <c r="O81" s="43" t="str">
        <f>IFERROR(IF($B81="","",AVERAGEIF('Back office - note par action'!$B:$B,'Back office - note par objectif'!$A81,'Back office - note par action'!K:K)),"")</f>
        <v/>
      </c>
      <c r="P81" s="43" t="str">
        <f>IFERROR(IF($B81="","",AVERAGEIF('Back office - note par action'!$B:$B,'Back office - note par objectif'!$A81,'Back office - note par action'!L:L)),"")</f>
        <v/>
      </c>
      <c r="Q81" s="43" t="str">
        <f>IFERROR(IF($B81="","",AVERAGEIF('Back office - note par action'!$B:$B,'Back office - note par objectif'!$A81,'Back office - note par action'!M:M)),"")</f>
        <v/>
      </c>
      <c r="R81" s="43" t="str">
        <f>IFERROR(IF($B81="","",AVERAGEIF('Back office - note par action'!$B:$B,'Back office - note par objectif'!$A81,'Back office - note par action'!N:N)),"")</f>
        <v/>
      </c>
      <c r="S81" s="43" t="str">
        <f>IFERROR(IF($B81="","",AVERAGEIF('Back office - note par action'!$B:$B,'Back office - note par objectif'!$A81,'Back office - note par action'!O:O)),"")</f>
        <v/>
      </c>
      <c r="T81" s="53" t="str">
        <f>IFERROR(IF($B81="","",AVERAGEIF('Back office - note par action'!$B:$B,'Back office - note par objectif'!$A81,'Back office - note par action'!P:P)),"")</f>
        <v/>
      </c>
    </row>
    <row r="82" spans="1:20" x14ac:dyDescent="0.25">
      <c r="A82" s="55" t="str">
        <f>IF('Etape 1 - projet de territoire'!B89="","",'Etape 1 - projet de territoire'!B89)</f>
        <v/>
      </c>
      <c r="B82" s="54" t="str">
        <f>IF(A82="","",COUNTIF('Back office - note par action'!B:B,A82))</f>
        <v/>
      </c>
      <c r="C82" s="51" t="str">
        <f>IF(B82="","",SUMIF('Back office - note par action'!$B:$B,'Back office - note par objectif'!A82,'Back office - note par action'!$I:$I))</f>
        <v/>
      </c>
      <c r="D82" s="53" t="str">
        <f t="shared" si="6"/>
        <v/>
      </c>
      <c r="E82" s="43" t="str">
        <f>IF(B82="","",SUMIF('Back office - note par action'!$B:$B,'Back office - note par objectif'!A82,'Back office - note par action'!$Q:$Q))</f>
        <v/>
      </c>
      <c r="F82" s="52" t="str">
        <f t="shared" si="7"/>
        <v/>
      </c>
      <c r="H82" s="51" t="str">
        <f>IFERROR(IF($B82="","",AVERAGEIF('Back office - note par action'!$B:$B,'Back office - note par objectif'!$A82,'Back office - note par action'!C:C)),"")</f>
        <v/>
      </c>
      <c r="I82" s="43" t="str">
        <f>IFERROR(IF($B82="","",AVERAGEIF('Back office - note par action'!$B:$B,'Back office - note par objectif'!$A82,'Back office - note par action'!D:D)),"")</f>
        <v/>
      </c>
      <c r="J82" s="43" t="str">
        <f>IFERROR(IF($B82="","",AVERAGEIF('Back office - note par action'!$B:$B,'Back office - note par objectif'!$A82,'Back office - note par action'!E:E)),"")</f>
        <v/>
      </c>
      <c r="K82" s="43" t="str">
        <f>IFERROR(IF($B82="","",AVERAGEIF('Back office - note par action'!$B:$B,'Back office - note par objectif'!$A82,'Back office - note par action'!F:F)),"")</f>
        <v/>
      </c>
      <c r="L82" s="43" t="str">
        <f>IFERROR(IF($B82="","",AVERAGEIF('Back office - note par action'!$B:$B,'Back office - note par objectif'!$A82,'Back office - note par action'!G:G)),"")</f>
        <v/>
      </c>
      <c r="M82" s="43" t="str">
        <f>IFERROR(IF($B82="","",AVERAGEIF('Back office - note par action'!$B:$B,'Back office - note par objectif'!$A82,'Back office - note par action'!H:H)),"")</f>
        <v/>
      </c>
      <c r="N82" s="51" t="str">
        <f>IFERROR(IF($B82="","",AVERAGEIF('Back office - note par action'!$B:$B,'Back office - note par objectif'!$A82,'Back office - note par action'!J:J)),"")</f>
        <v/>
      </c>
      <c r="O82" s="43" t="str">
        <f>IFERROR(IF($B82="","",AVERAGEIF('Back office - note par action'!$B:$B,'Back office - note par objectif'!$A82,'Back office - note par action'!K:K)),"")</f>
        <v/>
      </c>
      <c r="P82" s="43" t="str">
        <f>IFERROR(IF($B82="","",AVERAGEIF('Back office - note par action'!$B:$B,'Back office - note par objectif'!$A82,'Back office - note par action'!L:L)),"")</f>
        <v/>
      </c>
      <c r="Q82" s="43" t="str">
        <f>IFERROR(IF($B82="","",AVERAGEIF('Back office - note par action'!$B:$B,'Back office - note par objectif'!$A82,'Back office - note par action'!M:M)),"")</f>
        <v/>
      </c>
      <c r="R82" s="43" t="str">
        <f>IFERROR(IF($B82="","",AVERAGEIF('Back office - note par action'!$B:$B,'Back office - note par objectif'!$A82,'Back office - note par action'!N:N)),"")</f>
        <v/>
      </c>
      <c r="S82" s="43" t="str">
        <f>IFERROR(IF($B82="","",AVERAGEIF('Back office - note par action'!$B:$B,'Back office - note par objectif'!$A82,'Back office - note par action'!O:O)),"")</f>
        <v/>
      </c>
      <c r="T82" s="53" t="str">
        <f>IFERROR(IF($B82="","",AVERAGEIF('Back office - note par action'!$B:$B,'Back office - note par objectif'!$A82,'Back office - note par action'!P:P)),"")</f>
        <v/>
      </c>
    </row>
    <row r="83" spans="1:20" x14ac:dyDescent="0.25">
      <c r="A83" s="55" t="str">
        <f>IF('Etape 1 - projet de territoire'!B90="","",'Etape 1 - projet de territoire'!B90)</f>
        <v/>
      </c>
      <c r="B83" s="54" t="str">
        <f>IF(A83="","",COUNTIF('Back office - note par action'!B:B,A83))</f>
        <v/>
      </c>
      <c r="C83" s="51" t="str">
        <f>IF(B83="","",SUMIF('Back office - note par action'!$B:$B,'Back office - note par objectif'!A83,'Back office - note par action'!$I:$I))</f>
        <v/>
      </c>
      <c r="D83" s="53" t="str">
        <f t="shared" si="6"/>
        <v/>
      </c>
      <c r="E83" s="43" t="str">
        <f>IF(B83="","",SUMIF('Back office - note par action'!$B:$B,'Back office - note par objectif'!A83,'Back office - note par action'!$Q:$Q))</f>
        <v/>
      </c>
      <c r="F83" s="52" t="str">
        <f t="shared" si="7"/>
        <v/>
      </c>
      <c r="H83" s="51" t="str">
        <f>IFERROR(IF($B83="","",AVERAGEIF('Back office - note par action'!$B:$B,'Back office - note par objectif'!$A83,'Back office - note par action'!C:C)),"")</f>
        <v/>
      </c>
      <c r="I83" s="43" t="str">
        <f>IFERROR(IF($B83="","",AVERAGEIF('Back office - note par action'!$B:$B,'Back office - note par objectif'!$A83,'Back office - note par action'!D:D)),"")</f>
        <v/>
      </c>
      <c r="J83" s="43" t="str">
        <f>IFERROR(IF($B83="","",AVERAGEIF('Back office - note par action'!$B:$B,'Back office - note par objectif'!$A83,'Back office - note par action'!E:E)),"")</f>
        <v/>
      </c>
      <c r="K83" s="43" t="str">
        <f>IFERROR(IF($B83="","",AVERAGEIF('Back office - note par action'!$B:$B,'Back office - note par objectif'!$A83,'Back office - note par action'!F:F)),"")</f>
        <v/>
      </c>
      <c r="L83" s="43" t="str">
        <f>IFERROR(IF($B83="","",AVERAGEIF('Back office - note par action'!$B:$B,'Back office - note par objectif'!$A83,'Back office - note par action'!G:G)),"")</f>
        <v/>
      </c>
      <c r="M83" s="43" t="str">
        <f>IFERROR(IF($B83="","",AVERAGEIF('Back office - note par action'!$B:$B,'Back office - note par objectif'!$A83,'Back office - note par action'!H:H)),"")</f>
        <v/>
      </c>
      <c r="N83" s="51" t="str">
        <f>IFERROR(IF($B83="","",AVERAGEIF('Back office - note par action'!$B:$B,'Back office - note par objectif'!$A83,'Back office - note par action'!J:J)),"")</f>
        <v/>
      </c>
      <c r="O83" s="43" t="str">
        <f>IFERROR(IF($B83="","",AVERAGEIF('Back office - note par action'!$B:$B,'Back office - note par objectif'!$A83,'Back office - note par action'!K:K)),"")</f>
        <v/>
      </c>
      <c r="P83" s="43" t="str">
        <f>IFERROR(IF($B83="","",AVERAGEIF('Back office - note par action'!$B:$B,'Back office - note par objectif'!$A83,'Back office - note par action'!L:L)),"")</f>
        <v/>
      </c>
      <c r="Q83" s="43" t="str">
        <f>IFERROR(IF($B83="","",AVERAGEIF('Back office - note par action'!$B:$B,'Back office - note par objectif'!$A83,'Back office - note par action'!M:M)),"")</f>
        <v/>
      </c>
      <c r="R83" s="43" t="str">
        <f>IFERROR(IF($B83="","",AVERAGEIF('Back office - note par action'!$B:$B,'Back office - note par objectif'!$A83,'Back office - note par action'!N:N)),"")</f>
        <v/>
      </c>
      <c r="S83" s="43" t="str">
        <f>IFERROR(IF($B83="","",AVERAGEIF('Back office - note par action'!$B:$B,'Back office - note par objectif'!$A83,'Back office - note par action'!O:O)),"")</f>
        <v/>
      </c>
      <c r="T83" s="53" t="str">
        <f>IFERROR(IF($B83="","",AVERAGEIF('Back office - note par action'!$B:$B,'Back office - note par objectif'!$A83,'Back office - note par action'!P:P)),"")</f>
        <v/>
      </c>
    </row>
    <row r="84" spans="1:20" x14ac:dyDescent="0.25">
      <c r="A84" s="55" t="str">
        <f>IF('Etape 1 - projet de territoire'!B91="","",'Etape 1 - projet de territoire'!B91)</f>
        <v/>
      </c>
      <c r="B84" s="54" t="str">
        <f>IF(A84="","",COUNTIF('Back office - note par action'!B:B,A84))</f>
        <v/>
      </c>
      <c r="C84" s="51" t="str">
        <f>IF(B84="","",SUMIF('Back office - note par action'!$B:$B,'Back office - note par objectif'!A84,'Back office - note par action'!$I:$I))</f>
        <v/>
      </c>
      <c r="D84" s="53" t="str">
        <f t="shared" si="6"/>
        <v/>
      </c>
      <c r="E84" s="43" t="str">
        <f>IF(B84="","",SUMIF('Back office - note par action'!$B:$B,'Back office - note par objectif'!A84,'Back office - note par action'!$Q:$Q))</f>
        <v/>
      </c>
      <c r="F84" s="52" t="str">
        <f t="shared" si="7"/>
        <v/>
      </c>
      <c r="H84" s="51" t="str">
        <f>IFERROR(IF($B84="","",AVERAGEIF('Back office - note par action'!$B:$B,'Back office - note par objectif'!$A84,'Back office - note par action'!C:C)),"")</f>
        <v/>
      </c>
      <c r="I84" s="43" t="str">
        <f>IFERROR(IF($B84="","",AVERAGEIF('Back office - note par action'!$B:$B,'Back office - note par objectif'!$A84,'Back office - note par action'!D:D)),"")</f>
        <v/>
      </c>
      <c r="J84" s="43" t="str">
        <f>IFERROR(IF($B84="","",AVERAGEIF('Back office - note par action'!$B:$B,'Back office - note par objectif'!$A84,'Back office - note par action'!E:E)),"")</f>
        <v/>
      </c>
      <c r="K84" s="43" t="str">
        <f>IFERROR(IF($B84="","",AVERAGEIF('Back office - note par action'!$B:$B,'Back office - note par objectif'!$A84,'Back office - note par action'!F:F)),"")</f>
        <v/>
      </c>
      <c r="L84" s="43" t="str">
        <f>IFERROR(IF($B84="","",AVERAGEIF('Back office - note par action'!$B:$B,'Back office - note par objectif'!$A84,'Back office - note par action'!G:G)),"")</f>
        <v/>
      </c>
      <c r="M84" s="43" t="str">
        <f>IFERROR(IF($B84="","",AVERAGEIF('Back office - note par action'!$B:$B,'Back office - note par objectif'!$A84,'Back office - note par action'!H:H)),"")</f>
        <v/>
      </c>
      <c r="N84" s="51" t="str">
        <f>IFERROR(IF($B84="","",AVERAGEIF('Back office - note par action'!$B:$B,'Back office - note par objectif'!$A84,'Back office - note par action'!J:J)),"")</f>
        <v/>
      </c>
      <c r="O84" s="43" t="str">
        <f>IFERROR(IF($B84="","",AVERAGEIF('Back office - note par action'!$B:$B,'Back office - note par objectif'!$A84,'Back office - note par action'!K:K)),"")</f>
        <v/>
      </c>
      <c r="P84" s="43" t="str">
        <f>IFERROR(IF($B84="","",AVERAGEIF('Back office - note par action'!$B:$B,'Back office - note par objectif'!$A84,'Back office - note par action'!L:L)),"")</f>
        <v/>
      </c>
      <c r="Q84" s="43" t="str">
        <f>IFERROR(IF($B84="","",AVERAGEIF('Back office - note par action'!$B:$B,'Back office - note par objectif'!$A84,'Back office - note par action'!M:M)),"")</f>
        <v/>
      </c>
      <c r="R84" s="43" t="str">
        <f>IFERROR(IF($B84="","",AVERAGEIF('Back office - note par action'!$B:$B,'Back office - note par objectif'!$A84,'Back office - note par action'!N:N)),"")</f>
        <v/>
      </c>
      <c r="S84" s="43" t="str">
        <f>IFERROR(IF($B84="","",AVERAGEIF('Back office - note par action'!$B:$B,'Back office - note par objectif'!$A84,'Back office - note par action'!O:O)),"")</f>
        <v/>
      </c>
      <c r="T84" s="53" t="str">
        <f>IFERROR(IF($B84="","",AVERAGEIF('Back office - note par action'!$B:$B,'Back office - note par objectif'!$A84,'Back office - note par action'!P:P)),"")</f>
        <v/>
      </c>
    </row>
    <row r="85" spans="1:20" x14ac:dyDescent="0.25">
      <c r="A85" s="55" t="str">
        <f>IF('Etape 1 - projet de territoire'!B92="","",'Etape 1 - projet de territoire'!B92)</f>
        <v/>
      </c>
      <c r="B85" s="54" t="str">
        <f>IF(A85="","",COUNTIF('Back office - note par action'!B:B,A85))</f>
        <v/>
      </c>
      <c r="C85" s="51" t="str">
        <f>IF(B85="","",SUMIF('Back office - note par action'!$B:$B,'Back office - note par objectif'!A85,'Back office - note par action'!$I:$I))</f>
        <v/>
      </c>
      <c r="D85" s="53" t="str">
        <f t="shared" si="6"/>
        <v/>
      </c>
      <c r="E85" s="43" t="str">
        <f>IF(B85="","",SUMIF('Back office - note par action'!$B:$B,'Back office - note par objectif'!A85,'Back office - note par action'!$Q:$Q))</f>
        <v/>
      </c>
      <c r="F85" s="52" t="str">
        <f t="shared" si="7"/>
        <v/>
      </c>
      <c r="H85" s="51" t="str">
        <f>IFERROR(IF($B85="","",AVERAGEIF('Back office - note par action'!$B:$B,'Back office - note par objectif'!$A85,'Back office - note par action'!C:C)),"")</f>
        <v/>
      </c>
      <c r="I85" s="43" t="str">
        <f>IFERROR(IF($B85="","",AVERAGEIF('Back office - note par action'!$B:$B,'Back office - note par objectif'!$A85,'Back office - note par action'!D:D)),"")</f>
        <v/>
      </c>
      <c r="J85" s="43" t="str">
        <f>IFERROR(IF($B85="","",AVERAGEIF('Back office - note par action'!$B:$B,'Back office - note par objectif'!$A85,'Back office - note par action'!E:E)),"")</f>
        <v/>
      </c>
      <c r="K85" s="43" t="str">
        <f>IFERROR(IF($B85="","",AVERAGEIF('Back office - note par action'!$B:$B,'Back office - note par objectif'!$A85,'Back office - note par action'!F:F)),"")</f>
        <v/>
      </c>
      <c r="L85" s="43" t="str">
        <f>IFERROR(IF($B85="","",AVERAGEIF('Back office - note par action'!$B:$B,'Back office - note par objectif'!$A85,'Back office - note par action'!G:G)),"")</f>
        <v/>
      </c>
      <c r="M85" s="43" t="str">
        <f>IFERROR(IF($B85="","",AVERAGEIF('Back office - note par action'!$B:$B,'Back office - note par objectif'!$A85,'Back office - note par action'!H:H)),"")</f>
        <v/>
      </c>
      <c r="N85" s="51" t="str">
        <f>IFERROR(IF($B85="","",AVERAGEIF('Back office - note par action'!$B:$B,'Back office - note par objectif'!$A85,'Back office - note par action'!J:J)),"")</f>
        <v/>
      </c>
      <c r="O85" s="43" t="str">
        <f>IFERROR(IF($B85="","",AVERAGEIF('Back office - note par action'!$B:$B,'Back office - note par objectif'!$A85,'Back office - note par action'!K:K)),"")</f>
        <v/>
      </c>
      <c r="P85" s="43" t="str">
        <f>IFERROR(IF($B85="","",AVERAGEIF('Back office - note par action'!$B:$B,'Back office - note par objectif'!$A85,'Back office - note par action'!L:L)),"")</f>
        <v/>
      </c>
      <c r="Q85" s="43" t="str">
        <f>IFERROR(IF($B85="","",AVERAGEIF('Back office - note par action'!$B:$B,'Back office - note par objectif'!$A85,'Back office - note par action'!M:M)),"")</f>
        <v/>
      </c>
      <c r="R85" s="43" t="str">
        <f>IFERROR(IF($B85="","",AVERAGEIF('Back office - note par action'!$B:$B,'Back office - note par objectif'!$A85,'Back office - note par action'!N:N)),"")</f>
        <v/>
      </c>
      <c r="S85" s="43" t="str">
        <f>IFERROR(IF($B85="","",AVERAGEIF('Back office - note par action'!$B:$B,'Back office - note par objectif'!$A85,'Back office - note par action'!O:O)),"")</f>
        <v/>
      </c>
      <c r="T85" s="53" t="str">
        <f>IFERROR(IF($B85="","",AVERAGEIF('Back office - note par action'!$B:$B,'Back office - note par objectif'!$A85,'Back office - note par action'!P:P)),"")</f>
        <v/>
      </c>
    </row>
    <row r="86" spans="1:20" x14ac:dyDescent="0.25">
      <c r="A86" s="55" t="str">
        <f>IF('Etape 1 - projet de territoire'!B93="","",'Etape 1 - projet de territoire'!B93)</f>
        <v/>
      </c>
      <c r="B86" s="54" t="str">
        <f>IF(A86="","",COUNTIF('Back office - note par action'!B:B,A86))</f>
        <v/>
      </c>
      <c r="C86" s="51" t="str">
        <f>IF(B86="","",SUMIF('Back office - note par action'!$B:$B,'Back office - note par objectif'!A86,'Back office - note par action'!$I:$I))</f>
        <v/>
      </c>
      <c r="D86" s="53" t="str">
        <f t="shared" si="6"/>
        <v/>
      </c>
      <c r="E86" s="43" t="str">
        <f>IF(B86="","",SUMIF('Back office - note par action'!$B:$B,'Back office - note par objectif'!A86,'Back office - note par action'!$Q:$Q))</f>
        <v/>
      </c>
      <c r="F86" s="52" t="str">
        <f t="shared" si="7"/>
        <v/>
      </c>
      <c r="H86" s="51" t="str">
        <f>IFERROR(IF($B86="","",AVERAGEIF('Back office - note par action'!$B:$B,'Back office - note par objectif'!$A86,'Back office - note par action'!C:C)),"")</f>
        <v/>
      </c>
      <c r="I86" s="43" t="str">
        <f>IFERROR(IF($B86="","",AVERAGEIF('Back office - note par action'!$B:$B,'Back office - note par objectif'!$A86,'Back office - note par action'!D:D)),"")</f>
        <v/>
      </c>
      <c r="J86" s="43" t="str">
        <f>IFERROR(IF($B86="","",AVERAGEIF('Back office - note par action'!$B:$B,'Back office - note par objectif'!$A86,'Back office - note par action'!E:E)),"")</f>
        <v/>
      </c>
      <c r="K86" s="43" t="str">
        <f>IFERROR(IF($B86="","",AVERAGEIF('Back office - note par action'!$B:$B,'Back office - note par objectif'!$A86,'Back office - note par action'!F:F)),"")</f>
        <v/>
      </c>
      <c r="L86" s="43" t="str">
        <f>IFERROR(IF($B86="","",AVERAGEIF('Back office - note par action'!$B:$B,'Back office - note par objectif'!$A86,'Back office - note par action'!G:G)),"")</f>
        <v/>
      </c>
      <c r="M86" s="43" t="str">
        <f>IFERROR(IF($B86="","",AVERAGEIF('Back office - note par action'!$B:$B,'Back office - note par objectif'!$A86,'Back office - note par action'!H:H)),"")</f>
        <v/>
      </c>
      <c r="N86" s="51" t="str">
        <f>IFERROR(IF($B86="","",AVERAGEIF('Back office - note par action'!$B:$B,'Back office - note par objectif'!$A86,'Back office - note par action'!J:J)),"")</f>
        <v/>
      </c>
      <c r="O86" s="43" t="str">
        <f>IFERROR(IF($B86="","",AVERAGEIF('Back office - note par action'!$B:$B,'Back office - note par objectif'!$A86,'Back office - note par action'!K:K)),"")</f>
        <v/>
      </c>
      <c r="P86" s="43" t="str">
        <f>IFERROR(IF($B86="","",AVERAGEIF('Back office - note par action'!$B:$B,'Back office - note par objectif'!$A86,'Back office - note par action'!L:L)),"")</f>
        <v/>
      </c>
      <c r="Q86" s="43" t="str">
        <f>IFERROR(IF($B86="","",AVERAGEIF('Back office - note par action'!$B:$B,'Back office - note par objectif'!$A86,'Back office - note par action'!M:M)),"")</f>
        <v/>
      </c>
      <c r="R86" s="43" t="str">
        <f>IFERROR(IF($B86="","",AVERAGEIF('Back office - note par action'!$B:$B,'Back office - note par objectif'!$A86,'Back office - note par action'!N:N)),"")</f>
        <v/>
      </c>
      <c r="S86" s="43" t="str">
        <f>IFERROR(IF($B86="","",AVERAGEIF('Back office - note par action'!$B:$B,'Back office - note par objectif'!$A86,'Back office - note par action'!O:O)),"")</f>
        <v/>
      </c>
      <c r="T86" s="53" t="str">
        <f>IFERROR(IF($B86="","",AVERAGEIF('Back office - note par action'!$B:$B,'Back office - note par objectif'!$A86,'Back office - note par action'!P:P)),"")</f>
        <v/>
      </c>
    </row>
    <row r="87" spans="1:20" x14ac:dyDescent="0.25">
      <c r="A87" s="55" t="str">
        <f>IF('Etape 1 - projet de territoire'!B94="","",'Etape 1 - projet de territoire'!B94)</f>
        <v/>
      </c>
      <c r="B87" s="54" t="str">
        <f>IF(A87="","",COUNTIF('Back office - note par action'!B:B,A87))</f>
        <v/>
      </c>
      <c r="C87" s="51" t="str">
        <f>IF(B87="","",SUMIF('Back office - note par action'!$B:$B,'Back office - note par objectif'!A87,'Back office - note par action'!$I:$I))</f>
        <v/>
      </c>
      <c r="D87" s="53" t="str">
        <f t="shared" si="6"/>
        <v/>
      </c>
      <c r="E87" s="43" t="str">
        <f>IF(B87="","",SUMIF('Back office - note par action'!$B:$B,'Back office - note par objectif'!A87,'Back office - note par action'!$Q:$Q))</f>
        <v/>
      </c>
      <c r="F87" s="52" t="str">
        <f t="shared" si="7"/>
        <v/>
      </c>
      <c r="H87" s="51" t="str">
        <f>IFERROR(IF($B87="","",AVERAGEIF('Back office - note par action'!$B:$B,'Back office - note par objectif'!$A87,'Back office - note par action'!C:C)),"")</f>
        <v/>
      </c>
      <c r="I87" s="43" t="str">
        <f>IFERROR(IF($B87="","",AVERAGEIF('Back office - note par action'!$B:$B,'Back office - note par objectif'!$A87,'Back office - note par action'!D:D)),"")</f>
        <v/>
      </c>
      <c r="J87" s="43" t="str">
        <f>IFERROR(IF($B87="","",AVERAGEIF('Back office - note par action'!$B:$B,'Back office - note par objectif'!$A87,'Back office - note par action'!E:E)),"")</f>
        <v/>
      </c>
      <c r="K87" s="43" t="str">
        <f>IFERROR(IF($B87="","",AVERAGEIF('Back office - note par action'!$B:$B,'Back office - note par objectif'!$A87,'Back office - note par action'!F:F)),"")</f>
        <v/>
      </c>
      <c r="L87" s="43" t="str">
        <f>IFERROR(IF($B87="","",AVERAGEIF('Back office - note par action'!$B:$B,'Back office - note par objectif'!$A87,'Back office - note par action'!G:G)),"")</f>
        <v/>
      </c>
      <c r="M87" s="43" t="str">
        <f>IFERROR(IF($B87="","",AVERAGEIF('Back office - note par action'!$B:$B,'Back office - note par objectif'!$A87,'Back office - note par action'!H:H)),"")</f>
        <v/>
      </c>
      <c r="N87" s="51" t="str">
        <f>IFERROR(IF($B87="","",AVERAGEIF('Back office - note par action'!$B:$B,'Back office - note par objectif'!$A87,'Back office - note par action'!J:J)),"")</f>
        <v/>
      </c>
      <c r="O87" s="43" t="str">
        <f>IFERROR(IF($B87="","",AVERAGEIF('Back office - note par action'!$B:$B,'Back office - note par objectif'!$A87,'Back office - note par action'!K:K)),"")</f>
        <v/>
      </c>
      <c r="P87" s="43" t="str">
        <f>IFERROR(IF($B87="","",AVERAGEIF('Back office - note par action'!$B:$B,'Back office - note par objectif'!$A87,'Back office - note par action'!L:L)),"")</f>
        <v/>
      </c>
      <c r="Q87" s="43" t="str">
        <f>IFERROR(IF($B87="","",AVERAGEIF('Back office - note par action'!$B:$B,'Back office - note par objectif'!$A87,'Back office - note par action'!M:M)),"")</f>
        <v/>
      </c>
      <c r="R87" s="43" t="str">
        <f>IFERROR(IF($B87="","",AVERAGEIF('Back office - note par action'!$B:$B,'Back office - note par objectif'!$A87,'Back office - note par action'!N:N)),"")</f>
        <v/>
      </c>
      <c r="S87" s="43" t="str">
        <f>IFERROR(IF($B87="","",AVERAGEIF('Back office - note par action'!$B:$B,'Back office - note par objectif'!$A87,'Back office - note par action'!O:O)),"")</f>
        <v/>
      </c>
      <c r="T87" s="53" t="str">
        <f>IFERROR(IF($B87="","",AVERAGEIF('Back office - note par action'!$B:$B,'Back office - note par objectif'!$A87,'Back office - note par action'!P:P)),"")</f>
        <v/>
      </c>
    </row>
    <row r="88" spans="1:20" x14ac:dyDescent="0.25">
      <c r="A88" s="55" t="str">
        <f>IF('Etape 1 - projet de territoire'!B95="","",'Etape 1 - projet de territoire'!B95)</f>
        <v/>
      </c>
      <c r="B88" s="54" t="str">
        <f>IF(A88="","",COUNTIF('Back office - note par action'!B:B,A88))</f>
        <v/>
      </c>
      <c r="C88" s="51" t="str">
        <f>IF(B88="","",SUMIF('Back office - note par action'!$B:$B,'Back office - note par objectif'!A88,'Back office - note par action'!$I:$I))</f>
        <v/>
      </c>
      <c r="D88" s="53" t="str">
        <f t="shared" si="6"/>
        <v/>
      </c>
      <c r="E88" s="43" t="str">
        <f>IF(B88="","",SUMIF('Back office - note par action'!$B:$B,'Back office - note par objectif'!A88,'Back office - note par action'!$Q:$Q))</f>
        <v/>
      </c>
      <c r="F88" s="52" t="str">
        <f t="shared" si="7"/>
        <v/>
      </c>
      <c r="H88" s="51" t="str">
        <f>IFERROR(IF($B88="","",AVERAGEIF('Back office - note par action'!$B:$B,'Back office - note par objectif'!$A88,'Back office - note par action'!C:C)),"")</f>
        <v/>
      </c>
      <c r="I88" s="43" t="str">
        <f>IFERROR(IF($B88="","",AVERAGEIF('Back office - note par action'!$B:$B,'Back office - note par objectif'!$A88,'Back office - note par action'!D:D)),"")</f>
        <v/>
      </c>
      <c r="J88" s="43" t="str">
        <f>IFERROR(IF($B88="","",AVERAGEIF('Back office - note par action'!$B:$B,'Back office - note par objectif'!$A88,'Back office - note par action'!E:E)),"")</f>
        <v/>
      </c>
      <c r="K88" s="43" t="str">
        <f>IFERROR(IF($B88="","",AVERAGEIF('Back office - note par action'!$B:$B,'Back office - note par objectif'!$A88,'Back office - note par action'!F:F)),"")</f>
        <v/>
      </c>
      <c r="L88" s="43" t="str">
        <f>IFERROR(IF($B88="","",AVERAGEIF('Back office - note par action'!$B:$B,'Back office - note par objectif'!$A88,'Back office - note par action'!G:G)),"")</f>
        <v/>
      </c>
      <c r="M88" s="43" t="str">
        <f>IFERROR(IF($B88="","",AVERAGEIF('Back office - note par action'!$B:$B,'Back office - note par objectif'!$A88,'Back office - note par action'!H:H)),"")</f>
        <v/>
      </c>
      <c r="N88" s="51" t="str">
        <f>IFERROR(IF($B88="","",AVERAGEIF('Back office - note par action'!$B:$B,'Back office - note par objectif'!$A88,'Back office - note par action'!J:J)),"")</f>
        <v/>
      </c>
      <c r="O88" s="43" t="str">
        <f>IFERROR(IF($B88="","",AVERAGEIF('Back office - note par action'!$B:$B,'Back office - note par objectif'!$A88,'Back office - note par action'!K:K)),"")</f>
        <v/>
      </c>
      <c r="P88" s="43" t="str">
        <f>IFERROR(IF($B88="","",AVERAGEIF('Back office - note par action'!$B:$B,'Back office - note par objectif'!$A88,'Back office - note par action'!L:L)),"")</f>
        <v/>
      </c>
      <c r="Q88" s="43" t="str">
        <f>IFERROR(IF($B88="","",AVERAGEIF('Back office - note par action'!$B:$B,'Back office - note par objectif'!$A88,'Back office - note par action'!M:M)),"")</f>
        <v/>
      </c>
      <c r="R88" s="43" t="str">
        <f>IFERROR(IF($B88="","",AVERAGEIF('Back office - note par action'!$B:$B,'Back office - note par objectif'!$A88,'Back office - note par action'!N:N)),"")</f>
        <v/>
      </c>
      <c r="S88" s="43" t="str">
        <f>IFERROR(IF($B88="","",AVERAGEIF('Back office - note par action'!$B:$B,'Back office - note par objectif'!$A88,'Back office - note par action'!O:O)),"")</f>
        <v/>
      </c>
      <c r="T88" s="53" t="str">
        <f>IFERROR(IF($B88="","",AVERAGEIF('Back office - note par action'!$B:$B,'Back office - note par objectif'!$A88,'Back office - note par action'!P:P)),"")</f>
        <v/>
      </c>
    </row>
    <row r="89" spans="1:20" x14ac:dyDescent="0.25">
      <c r="A89" s="55" t="str">
        <f>IF('Etape 1 - projet de territoire'!B96="","",'Etape 1 - projet de territoire'!B96)</f>
        <v/>
      </c>
      <c r="B89" s="54" t="str">
        <f>IF(A89="","",COUNTIF('Back office - note par action'!B:B,A89))</f>
        <v/>
      </c>
      <c r="C89" s="51" t="str">
        <f>IF(B89="","",SUMIF('Back office - note par action'!$B:$B,'Back office - note par objectif'!A89,'Back office - note par action'!$I:$I))</f>
        <v/>
      </c>
      <c r="D89" s="53" t="str">
        <f t="shared" si="6"/>
        <v/>
      </c>
      <c r="E89" s="43" t="str">
        <f>IF(B89="","",SUMIF('Back office - note par action'!$B:$B,'Back office - note par objectif'!A89,'Back office - note par action'!$Q:$Q))</f>
        <v/>
      </c>
      <c r="F89" s="52" t="str">
        <f t="shared" si="7"/>
        <v/>
      </c>
      <c r="H89" s="51" t="str">
        <f>IFERROR(IF($B89="","",AVERAGEIF('Back office - note par action'!$B:$B,'Back office - note par objectif'!$A89,'Back office - note par action'!C:C)),"")</f>
        <v/>
      </c>
      <c r="I89" s="43" t="str">
        <f>IFERROR(IF($B89="","",AVERAGEIF('Back office - note par action'!$B:$B,'Back office - note par objectif'!$A89,'Back office - note par action'!D:D)),"")</f>
        <v/>
      </c>
      <c r="J89" s="43" t="str">
        <f>IFERROR(IF($B89="","",AVERAGEIF('Back office - note par action'!$B:$B,'Back office - note par objectif'!$A89,'Back office - note par action'!E:E)),"")</f>
        <v/>
      </c>
      <c r="K89" s="43" t="str">
        <f>IFERROR(IF($B89="","",AVERAGEIF('Back office - note par action'!$B:$B,'Back office - note par objectif'!$A89,'Back office - note par action'!F:F)),"")</f>
        <v/>
      </c>
      <c r="L89" s="43" t="str">
        <f>IFERROR(IF($B89="","",AVERAGEIF('Back office - note par action'!$B:$B,'Back office - note par objectif'!$A89,'Back office - note par action'!G:G)),"")</f>
        <v/>
      </c>
      <c r="M89" s="43" t="str">
        <f>IFERROR(IF($B89="","",AVERAGEIF('Back office - note par action'!$B:$B,'Back office - note par objectif'!$A89,'Back office - note par action'!H:H)),"")</f>
        <v/>
      </c>
      <c r="N89" s="51" t="str">
        <f>IFERROR(IF($B89="","",AVERAGEIF('Back office - note par action'!$B:$B,'Back office - note par objectif'!$A89,'Back office - note par action'!J:J)),"")</f>
        <v/>
      </c>
      <c r="O89" s="43" t="str">
        <f>IFERROR(IF($B89="","",AVERAGEIF('Back office - note par action'!$B:$B,'Back office - note par objectif'!$A89,'Back office - note par action'!K:K)),"")</f>
        <v/>
      </c>
      <c r="P89" s="43" t="str">
        <f>IFERROR(IF($B89="","",AVERAGEIF('Back office - note par action'!$B:$B,'Back office - note par objectif'!$A89,'Back office - note par action'!L:L)),"")</f>
        <v/>
      </c>
      <c r="Q89" s="43" t="str">
        <f>IFERROR(IF($B89="","",AVERAGEIF('Back office - note par action'!$B:$B,'Back office - note par objectif'!$A89,'Back office - note par action'!M:M)),"")</f>
        <v/>
      </c>
      <c r="R89" s="43" t="str">
        <f>IFERROR(IF($B89="","",AVERAGEIF('Back office - note par action'!$B:$B,'Back office - note par objectif'!$A89,'Back office - note par action'!N:N)),"")</f>
        <v/>
      </c>
      <c r="S89" s="43" t="str">
        <f>IFERROR(IF($B89="","",AVERAGEIF('Back office - note par action'!$B:$B,'Back office - note par objectif'!$A89,'Back office - note par action'!O:O)),"")</f>
        <v/>
      </c>
      <c r="T89" s="53" t="str">
        <f>IFERROR(IF($B89="","",AVERAGEIF('Back office - note par action'!$B:$B,'Back office - note par objectif'!$A89,'Back office - note par action'!P:P)),"")</f>
        <v/>
      </c>
    </row>
    <row r="90" spans="1:20" x14ac:dyDescent="0.25">
      <c r="A90" s="55" t="str">
        <f>IF('Etape 1 - projet de territoire'!B97="","",'Etape 1 - projet de territoire'!B97)</f>
        <v/>
      </c>
      <c r="B90" s="54" t="str">
        <f>IF(A90="","",COUNTIF('Back office - note par action'!B:B,A90))</f>
        <v/>
      </c>
      <c r="C90" s="51" t="str">
        <f>IF(B90="","",SUMIF('Back office - note par action'!$B:$B,'Back office - note par objectif'!A90,'Back office - note par action'!$I:$I))</f>
        <v/>
      </c>
      <c r="D90" s="53" t="str">
        <f t="shared" si="6"/>
        <v/>
      </c>
      <c r="E90" s="43" t="str">
        <f>IF(B90="","",SUMIF('Back office - note par action'!$B:$B,'Back office - note par objectif'!A90,'Back office - note par action'!$Q:$Q))</f>
        <v/>
      </c>
      <c r="F90" s="52" t="str">
        <f t="shared" si="7"/>
        <v/>
      </c>
      <c r="H90" s="51" t="str">
        <f>IFERROR(IF($B90="","",AVERAGEIF('Back office - note par action'!$B:$B,'Back office - note par objectif'!$A90,'Back office - note par action'!C:C)),"")</f>
        <v/>
      </c>
      <c r="I90" s="43" t="str">
        <f>IFERROR(IF($B90="","",AVERAGEIF('Back office - note par action'!$B:$B,'Back office - note par objectif'!$A90,'Back office - note par action'!D:D)),"")</f>
        <v/>
      </c>
      <c r="J90" s="43" t="str">
        <f>IFERROR(IF($B90="","",AVERAGEIF('Back office - note par action'!$B:$B,'Back office - note par objectif'!$A90,'Back office - note par action'!E:E)),"")</f>
        <v/>
      </c>
      <c r="K90" s="43" t="str">
        <f>IFERROR(IF($B90="","",AVERAGEIF('Back office - note par action'!$B:$B,'Back office - note par objectif'!$A90,'Back office - note par action'!F:F)),"")</f>
        <v/>
      </c>
      <c r="L90" s="43" t="str">
        <f>IFERROR(IF($B90="","",AVERAGEIF('Back office - note par action'!$B:$B,'Back office - note par objectif'!$A90,'Back office - note par action'!G:G)),"")</f>
        <v/>
      </c>
      <c r="M90" s="43" t="str">
        <f>IFERROR(IF($B90="","",AVERAGEIF('Back office - note par action'!$B:$B,'Back office - note par objectif'!$A90,'Back office - note par action'!H:H)),"")</f>
        <v/>
      </c>
      <c r="N90" s="51" t="str">
        <f>IFERROR(IF($B90="","",AVERAGEIF('Back office - note par action'!$B:$B,'Back office - note par objectif'!$A90,'Back office - note par action'!J:J)),"")</f>
        <v/>
      </c>
      <c r="O90" s="43" t="str">
        <f>IFERROR(IF($B90="","",AVERAGEIF('Back office - note par action'!$B:$B,'Back office - note par objectif'!$A90,'Back office - note par action'!K:K)),"")</f>
        <v/>
      </c>
      <c r="P90" s="43" t="str">
        <f>IFERROR(IF($B90="","",AVERAGEIF('Back office - note par action'!$B:$B,'Back office - note par objectif'!$A90,'Back office - note par action'!L:L)),"")</f>
        <v/>
      </c>
      <c r="Q90" s="43" t="str">
        <f>IFERROR(IF($B90="","",AVERAGEIF('Back office - note par action'!$B:$B,'Back office - note par objectif'!$A90,'Back office - note par action'!M:M)),"")</f>
        <v/>
      </c>
      <c r="R90" s="43" t="str">
        <f>IFERROR(IF($B90="","",AVERAGEIF('Back office - note par action'!$B:$B,'Back office - note par objectif'!$A90,'Back office - note par action'!N:N)),"")</f>
        <v/>
      </c>
      <c r="S90" s="43" t="str">
        <f>IFERROR(IF($B90="","",AVERAGEIF('Back office - note par action'!$B:$B,'Back office - note par objectif'!$A90,'Back office - note par action'!O:O)),"")</f>
        <v/>
      </c>
      <c r="T90" s="53" t="str">
        <f>IFERROR(IF($B90="","",AVERAGEIF('Back office - note par action'!$B:$B,'Back office - note par objectif'!$A90,'Back office - note par action'!P:P)),"")</f>
        <v/>
      </c>
    </row>
    <row r="91" spans="1:20" x14ac:dyDescent="0.25">
      <c r="A91" s="55" t="str">
        <f>IF('Etape 1 - projet de territoire'!B98="","",'Etape 1 - projet de territoire'!B98)</f>
        <v/>
      </c>
      <c r="B91" s="54" t="str">
        <f>IF(A91="","",COUNTIF('Back office - note par action'!B:B,A91))</f>
        <v/>
      </c>
      <c r="C91" s="51" t="str">
        <f>IF(B91="","",SUMIF('Back office - note par action'!$B:$B,'Back office - note par objectif'!A91,'Back office - note par action'!$I:$I))</f>
        <v/>
      </c>
      <c r="D91" s="53" t="str">
        <f t="shared" si="6"/>
        <v/>
      </c>
      <c r="E91" s="43" t="str">
        <f>IF(B91="","",SUMIF('Back office - note par action'!$B:$B,'Back office - note par objectif'!A91,'Back office - note par action'!$Q:$Q))</f>
        <v/>
      </c>
      <c r="F91" s="52" t="str">
        <f t="shared" si="7"/>
        <v/>
      </c>
      <c r="H91" s="51" t="str">
        <f>IFERROR(IF($B91="","",AVERAGEIF('Back office - note par action'!$B:$B,'Back office - note par objectif'!$A91,'Back office - note par action'!C:C)),"")</f>
        <v/>
      </c>
      <c r="I91" s="43" t="str">
        <f>IFERROR(IF($B91="","",AVERAGEIF('Back office - note par action'!$B:$B,'Back office - note par objectif'!$A91,'Back office - note par action'!D:D)),"")</f>
        <v/>
      </c>
      <c r="J91" s="43" t="str">
        <f>IFERROR(IF($B91="","",AVERAGEIF('Back office - note par action'!$B:$B,'Back office - note par objectif'!$A91,'Back office - note par action'!E:E)),"")</f>
        <v/>
      </c>
      <c r="K91" s="43" t="str">
        <f>IFERROR(IF($B91="","",AVERAGEIF('Back office - note par action'!$B:$B,'Back office - note par objectif'!$A91,'Back office - note par action'!F:F)),"")</f>
        <v/>
      </c>
      <c r="L91" s="43" t="str">
        <f>IFERROR(IF($B91="","",AVERAGEIF('Back office - note par action'!$B:$B,'Back office - note par objectif'!$A91,'Back office - note par action'!G:G)),"")</f>
        <v/>
      </c>
      <c r="M91" s="43" t="str">
        <f>IFERROR(IF($B91="","",AVERAGEIF('Back office - note par action'!$B:$B,'Back office - note par objectif'!$A91,'Back office - note par action'!H:H)),"")</f>
        <v/>
      </c>
      <c r="N91" s="51" t="str">
        <f>IFERROR(IF($B91="","",AVERAGEIF('Back office - note par action'!$B:$B,'Back office - note par objectif'!$A91,'Back office - note par action'!J:J)),"")</f>
        <v/>
      </c>
      <c r="O91" s="43" t="str">
        <f>IFERROR(IF($B91="","",AVERAGEIF('Back office - note par action'!$B:$B,'Back office - note par objectif'!$A91,'Back office - note par action'!K:K)),"")</f>
        <v/>
      </c>
      <c r="P91" s="43" t="str">
        <f>IFERROR(IF($B91="","",AVERAGEIF('Back office - note par action'!$B:$B,'Back office - note par objectif'!$A91,'Back office - note par action'!L:L)),"")</f>
        <v/>
      </c>
      <c r="Q91" s="43" t="str">
        <f>IFERROR(IF($B91="","",AVERAGEIF('Back office - note par action'!$B:$B,'Back office - note par objectif'!$A91,'Back office - note par action'!M:M)),"")</f>
        <v/>
      </c>
      <c r="R91" s="43" t="str">
        <f>IFERROR(IF($B91="","",AVERAGEIF('Back office - note par action'!$B:$B,'Back office - note par objectif'!$A91,'Back office - note par action'!N:N)),"")</f>
        <v/>
      </c>
      <c r="S91" s="43" t="str">
        <f>IFERROR(IF($B91="","",AVERAGEIF('Back office - note par action'!$B:$B,'Back office - note par objectif'!$A91,'Back office - note par action'!O:O)),"")</f>
        <v/>
      </c>
      <c r="T91" s="53" t="str">
        <f>IFERROR(IF($B91="","",AVERAGEIF('Back office - note par action'!$B:$B,'Back office - note par objectif'!$A91,'Back office - note par action'!P:P)),"")</f>
        <v/>
      </c>
    </row>
    <row r="92" spans="1:20" x14ac:dyDescent="0.25">
      <c r="A92" s="55" t="str">
        <f>IF('Etape 1 - projet de territoire'!B99="","",'Etape 1 - projet de territoire'!B99)</f>
        <v/>
      </c>
      <c r="B92" s="54" t="str">
        <f>IF(A92="","",COUNTIF('Back office - note par action'!B:B,A92))</f>
        <v/>
      </c>
      <c r="C92" s="51" t="str">
        <f>IF(B92="","",SUMIF('Back office - note par action'!$B:$B,'Back office - note par objectif'!A92,'Back office - note par action'!$I:$I))</f>
        <v/>
      </c>
      <c r="D92" s="53" t="str">
        <f t="shared" si="6"/>
        <v/>
      </c>
      <c r="E92" s="43" t="str">
        <f>IF(B92="","",SUMIF('Back office - note par action'!$B:$B,'Back office - note par objectif'!A92,'Back office - note par action'!$Q:$Q))</f>
        <v/>
      </c>
      <c r="F92" s="52" t="str">
        <f t="shared" si="7"/>
        <v/>
      </c>
      <c r="H92" s="51" t="str">
        <f>IFERROR(IF($B92="","",AVERAGEIF('Back office - note par action'!$B:$B,'Back office - note par objectif'!$A92,'Back office - note par action'!C:C)),"")</f>
        <v/>
      </c>
      <c r="I92" s="43" t="str">
        <f>IFERROR(IF($B92="","",AVERAGEIF('Back office - note par action'!$B:$B,'Back office - note par objectif'!$A92,'Back office - note par action'!D:D)),"")</f>
        <v/>
      </c>
      <c r="J92" s="43" t="str">
        <f>IFERROR(IF($B92="","",AVERAGEIF('Back office - note par action'!$B:$B,'Back office - note par objectif'!$A92,'Back office - note par action'!E:E)),"")</f>
        <v/>
      </c>
      <c r="K92" s="43" t="str">
        <f>IFERROR(IF($B92="","",AVERAGEIF('Back office - note par action'!$B:$B,'Back office - note par objectif'!$A92,'Back office - note par action'!F:F)),"")</f>
        <v/>
      </c>
      <c r="L92" s="43" t="str">
        <f>IFERROR(IF($B92="","",AVERAGEIF('Back office - note par action'!$B:$B,'Back office - note par objectif'!$A92,'Back office - note par action'!G:G)),"")</f>
        <v/>
      </c>
      <c r="M92" s="43" t="str">
        <f>IFERROR(IF($B92="","",AVERAGEIF('Back office - note par action'!$B:$B,'Back office - note par objectif'!$A92,'Back office - note par action'!H:H)),"")</f>
        <v/>
      </c>
      <c r="N92" s="51" t="str">
        <f>IFERROR(IF($B92="","",AVERAGEIF('Back office - note par action'!$B:$B,'Back office - note par objectif'!$A92,'Back office - note par action'!J:J)),"")</f>
        <v/>
      </c>
      <c r="O92" s="43" t="str">
        <f>IFERROR(IF($B92="","",AVERAGEIF('Back office - note par action'!$B:$B,'Back office - note par objectif'!$A92,'Back office - note par action'!K:K)),"")</f>
        <v/>
      </c>
      <c r="P92" s="43" t="str">
        <f>IFERROR(IF($B92="","",AVERAGEIF('Back office - note par action'!$B:$B,'Back office - note par objectif'!$A92,'Back office - note par action'!L:L)),"")</f>
        <v/>
      </c>
      <c r="Q92" s="43" t="str">
        <f>IFERROR(IF($B92="","",AVERAGEIF('Back office - note par action'!$B:$B,'Back office - note par objectif'!$A92,'Back office - note par action'!M:M)),"")</f>
        <v/>
      </c>
      <c r="R92" s="43" t="str">
        <f>IFERROR(IF($B92="","",AVERAGEIF('Back office - note par action'!$B:$B,'Back office - note par objectif'!$A92,'Back office - note par action'!N:N)),"")</f>
        <v/>
      </c>
      <c r="S92" s="43" t="str">
        <f>IFERROR(IF($B92="","",AVERAGEIF('Back office - note par action'!$B:$B,'Back office - note par objectif'!$A92,'Back office - note par action'!O:O)),"")</f>
        <v/>
      </c>
      <c r="T92" s="53" t="str">
        <f>IFERROR(IF($B92="","",AVERAGEIF('Back office - note par action'!$B:$B,'Back office - note par objectif'!$A92,'Back office - note par action'!P:P)),"")</f>
        <v/>
      </c>
    </row>
    <row r="93" spans="1:20" x14ac:dyDescent="0.25">
      <c r="A93" s="55" t="str">
        <f>IF('Etape 1 - projet de territoire'!B100="","",'Etape 1 - projet de territoire'!B100)</f>
        <v/>
      </c>
      <c r="B93" s="54" t="str">
        <f>IF(A93="","",COUNTIF('Back office - note par action'!B:B,A93))</f>
        <v/>
      </c>
      <c r="C93" s="51" t="str">
        <f>IF(B93="","",SUMIF('Back office - note par action'!$B:$B,'Back office - note par objectif'!A93,'Back office - note par action'!$I:$I))</f>
        <v/>
      </c>
      <c r="D93" s="53" t="str">
        <f t="shared" si="6"/>
        <v/>
      </c>
      <c r="E93" s="43" t="str">
        <f>IF(B93="","",SUMIF('Back office - note par action'!$B:$B,'Back office - note par objectif'!A93,'Back office - note par action'!$Q:$Q))</f>
        <v/>
      </c>
      <c r="F93" s="52" t="str">
        <f t="shared" si="7"/>
        <v/>
      </c>
      <c r="H93" s="51" t="str">
        <f>IFERROR(IF($B93="","",AVERAGEIF('Back office - note par action'!$B:$B,'Back office - note par objectif'!$A93,'Back office - note par action'!C:C)),"")</f>
        <v/>
      </c>
      <c r="I93" s="43" t="str">
        <f>IFERROR(IF($B93="","",AVERAGEIF('Back office - note par action'!$B:$B,'Back office - note par objectif'!$A93,'Back office - note par action'!D:D)),"")</f>
        <v/>
      </c>
      <c r="J93" s="43" t="str">
        <f>IFERROR(IF($B93="","",AVERAGEIF('Back office - note par action'!$B:$B,'Back office - note par objectif'!$A93,'Back office - note par action'!E:E)),"")</f>
        <v/>
      </c>
      <c r="K93" s="43" t="str">
        <f>IFERROR(IF($B93="","",AVERAGEIF('Back office - note par action'!$B:$B,'Back office - note par objectif'!$A93,'Back office - note par action'!F:F)),"")</f>
        <v/>
      </c>
      <c r="L93" s="43" t="str">
        <f>IFERROR(IF($B93="","",AVERAGEIF('Back office - note par action'!$B:$B,'Back office - note par objectif'!$A93,'Back office - note par action'!G:G)),"")</f>
        <v/>
      </c>
      <c r="M93" s="43" t="str">
        <f>IFERROR(IF($B93="","",AVERAGEIF('Back office - note par action'!$B:$B,'Back office - note par objectif'!$A93,'Back office - note par action'!H:H)),"")</f>
        <v/>
      </c>
      <c r="N93" s="51" t="str">
        <f>IFERROR(IF($B93="","",AVERAGEIF('Back office - note par action'!$B:$B,'Back office - note par objectif'!$A93,'Back office - note par action'!J:J)),"")</f>
        <v/>
      </c>
      <c r="O93" s="43" t="str">
        <f>IFERROR(IF($B93="","",AVERAGEIF('Back office - note par action'!$B:$B,'Back office - note par objectif'!$A93,'Back office - note par action'!K:K)),"")</f>
        <v/>
      </c>
      <c r="P93" s="43" t="str">
        <f>IFERROR(IF($B93="","",AVERAGEIF('Back office - note par action'!$B:$B,'Back office - note par objectif'!$A93,'Back office - note par action'!L:L)),"")</f>
        <v/>
      </c>
      <c r="Q93" s="43" t="str">
        <f>IFERROR(IF($B93="","",AVERAGEIF('Back office - note par action'!$B:$B,'Back office - note par objectif'!$A93,'Back office - note par action'!M:M)),"")</f>
        <v/>
      </c>
      <c r="R93" s="43" t="str">
        <f>IFERROR(IF($B93="","",AVERAGEIF('Back office - note par action'!$B:$B,'Back office - note par objectif'!$A93,'Back office - note par action'!N:N)),"")</f>
        <v/>
      </c>
      <c r="S93" s="43" t="str">
        <f>IFERROR(IF($B93="","",AVERAGEIF('Back office - note par action'!$B:$B,'Back office - note par objectif'!$A93,'Back office - note par action'!O:O)),"")</f>
        <v/>
      </c>
      <c r="T93" s="53" t="str">
        <f>IFERROR(IF($B93="","",AVERAGEIF('Back office - note par action'!$B:$B,'Back office - note par objectif'!$A93,'Back office - note par action'!P:P)),"")</f>
        <v/>
      </c>
    </row>
    <row r="94" spans="1:20" x14ac:dyDescent="0.25">
      <c r="A94" s="55" t="str">
        <f>IF('Etape 1 - projet de territoire'!B101="","",'Etape 1 - projet de territoire'!B101)</f>
        <v/>
      </c>
      <c r="B94" s="54" t="str">
        <f>IF(A94="","",COUNTIF('Back office - note par action'!B:B,A94))</f>
        <v/>
      </c>
      <c r="C94" s="51" t="str">
        <f>IF(B94="","",SUMIF('Back office - note par action'!$B:$B,'Back office - note par objectif'!A94,'Back office - note par action'!$I:$I))</f>
        <v/>
      </c>
      <c r="D94" s="53" t="str">
        <f t="shared" si="6"/>
        <v/>
      </c>
      <c r="E94" s="43" t="str">
        <f>IF(B94="","",SUMIF('Back office - note par action'!$B:$B,'Back office - note par objectif'!A94,'Back office - note par action'!$Q:$Q))</f>
        <v/>
      </c>
      <c r="F94" s="52" t="str">
        <f t="shared" si="7"/>
        <v/>
      </c>
      <c r="H94" s="51" t="str">
        <f>IFERROR(IF($B94="","",AVERAGEIF('Back office - note par action'!$B:$B,'Back office - note par objectif'!$A94,'Back office - note par action'!C:C)),"")</f>
        <v/>
      </c>
      <c r="I94" s="43" t="str">
        <f>IFERROR(IF($B94="","",AVERAGEIF('Back office - note par action'!$B:$B,'Back office - note par objectif'!$A94,'Back office - note par action'!D:D)),"")</f>
        <v/>
      </c>
      <c r="J94" s="43" t="str">
        <f>IFERROR(IF($B94="","",AVERAGEIF('Back office - note par action'!$B:$B,'Back office - note par objectif'!$A94,'Back office - note par action'!E:E)),"")</f>
        <v/>
      </c>
      <c r="K94" s="43" t="str">
        <f>IFERROR(IF($B94="","",AVERAGEIF('Back office - note par action'!$B:$B,'Back office - note par objectif'!$A94,'Back office - note par action'!F:F)),"")</f>
        <v/>
      </c>
      <c r="L94" s="43" t="str">
        <f>IFERROR(IF($B94="","",AVERAGEIF('Back office - note par action'!$B:$B,'Back office - note par objectif'!$A94,'Back office - note par action'!G:G)),"")</f>
        <v/>
      </c>
      <c r="M94" s="43" t="str">
        <f>IFERROR(IF($B94="","",AVERAGEIF('Back office - note par action'!$B:$B,'Back office - note par objectif'!$A94,'Back office - note par action'!H:H)),"")</f>
        <v/>
      </c>
      <c r="N94" s="51" t="str">
        <f>IFERROR(IF($B94="","",AVERAGEIF('Back office - note par action'!$B:$B,'Back office - note par objectif'!$A94,'Back office - note par action'!J:J)),"")</f>
        <v/>
      </c>
      <c r="O94" s="43" t="str">
        <f>IFERROR(IF($B94="","",AVERAGEIF('Back office - note par action'!$B:$B,'Back office - note par objectif'!$A94,'Back office - note par action'!K:K)),"")</f>
        <v/>
      </c>
      <c r="P94" s="43" t="str">
        <f>IFERROR(IF($B94="","",AVERAGEIF('Back office - note par action'!$B:$B,'Back office - note par objectif'!$A94,'Back office - note par action'!L:L)),"")</f>
        <v/>
      </c>
      <c r="Q94" s="43" t="str">
        <f>IFERROR(IF($B94="","",AVERAGEIF('Back office - note par action'!$B:$B,'Back office - note par objectif'!$A94,'Back office - note par action'!M:M)),"")</f>
        <v/>
      </c>
      <c r="R94" s="43" t="str">
        <f>IFERROR(IF($B94="","",AVERAGEIF('Back office - note par action'!$B:$B,'Back office - note par objectif'!$A94,'Back office - note par action'!N:N)),"")</f>
        <v/>
      </c>
      <c r="S94" s="43" t="str">
        <f>IFERROR(IF($B94="","",AVERAGEIF('Back office - note par action'!$B:$B,'Back office - note par objectif'!$A94,'Back office - note par action'!O:O)),"")</f>
        <v/>
      </c>
      <c r="T94" s="53" t="str">
        <f>IFERROR(IF($B94="","",AVERAGEIF('Back office - note par action'!$B:$B,'Back office - note par objectif'!$A94,'Back office - note par action'!P:P)),"")</f>
        <v/>
      </c>
    </row>
    <row r="95" spans="1:20" x14ac:dyDescent="0.25">
      <c r="A95" s="55" t="str">
        <f>IF('Etape 1 - projet de territoire'!B102="","",'Etape 1 - projet de territoire'!B102)</f>
        <v/>
      </c>
      <c r="B95" s="54" t="str">
        <f>IF(A95="","",COUNTIF('Back office - note par action'!B:B,A95))</f>
        <v/>
      </c>
      <c r="C95" s="51" t="str">
        <f>IF(B95="","",SUMIF('Back office - note par action'!$B:$B,'Back office - note par objectif'!A95,'Back office - note par action'!$I:$I))</f>
        <v/>
      </c>
      <c r="D95" s="53" t="str">
        <f t="shared" si="6"/>
        <v/>
      </c>
      <c r="E95" s="43" t="str">
        <f>IF(B95="","",SUMIF('Back office - note par action'!$B:$B,'Back office - note par objectif'!A95,'Back office - note par action'!$Q:$Q))</f>
        <v/>
      </c>
      <c r="F95" s="52" t="str">
        <f t="shared" si="7"/>
        <v/>
      </c>
      <c r="H95" s="51" t="str">
        <f>IFERROR(IF($B95="","",AVERAGEIF('Back office - note par action'!$B:$B,'Back office - note par objectif'!$A95,'Back office - note par action'!C:C)),"")</f>
        <v/>
      </c>
      <c r="I95" s="43" t="str">
        <f>IFERROR(IF($B95="","",AVERAGEIF('Back office - note par action'!$B:$B,'Back office - note par objectif'!$A95,'Back office - note par action'!D:D)),"")</f>
        <v/>
      </c>
      <c r="J95" s="43" t="str">
        <f>IFERROR(IF($B95="","",AVERAGEIF('Back office - note par action'!$B:$B,'Back office - note par objectif'!$A95,'Back office - note par action'!E:E)),"")</f>
        <v/>
      </c>
      <c r="K95" s="43" t="str">
        <f>IFERROR(IF($B95="","",AVERAGEIF('Back office - note par action'!$B:$B,'Back office - note par objectif'!$A95,'Back office - note par action'!F:F)),"")</f>
        <v/>
      </c>
      <c r="L95" s="43" t="str">
        <f>IFERROR(IF($B95="","",AVERAGEIF('Back office - note par action'!$B:$B,'Back office - note par objectif'!$A95,'Back office - note par action'!G:G)),"")</f>
        <v/>
      </c>
      <c r="M95" s="43" t="str">
        <f>IFERROR(IF($B95="","",AVERAGEIF('Back office - note par action'!$B:$B,'Back office - note par objectif'!$A95,'Back office - note par action'!H:H)),"")</f>
        <v/>
      </c>
      <c r="N95" s="51" t="str">
        <f>IFERROR(IF($B95="","",AVERAGEIF('Back office - note par action'!$B:$B,'Back office - note par objectif'!$A95,'Back office - note par action'!J:J)),"")</f>
        <v/>
      </c>
      <c r="O95" s="43" t="str">
        <f>IFERROR(IF($B95="","",AVERAGEIF('Back office - note par action'!$B:$B,'Back office - note par objectif'!$A95,'Back office - note par action'!K:K)),"")</f>
        <v/>
      </c>
      <c r="P95" s="43" t="str">
        <f>IFERROR(IF($B95="","",AVERAGEIF('Back office - note par action'!$B:$B,'Back office - note par objectif'!$A95,'Back office - note par action'!L:L)),"")</f>
        <v/>
      </c>
      <c r="Q95" s="43" t="str">
        <f>IFERROR(IF($B95="","",AVERAGEIF('Back office - note par action'!$B:$B,'Back office - note par objectif'!$A95,'Back office - note par action'!M:M)),"")</f>
        <v/>
      </c>
      <c r="R95" s="43" t="str">
        <f>IFERROR(IF($B95="","",AVERAGEIF('Back office - note par action'!$B:$B,'Back office - note par objectif'!$A95,'Back office - note par action'!N:N)),"")</f>
        <v/>
      </c>
      <c r="S95" s="43" t="str">
        <f>IFERROR(IF($B95="","",AVERAGEIF('Back office - note par action'!$B:$B,'Back office - note par objectif'!$A95,'Back office - note par action'!O:O)),"")</f>
        <v/>
      </c>
      <c r="T95" s="53" t="str">
        <f>IFERROR(IF($B95="","",AVERAGEIF('Back office - note par action'!$B:$B,'Back office - note par objectif'!$A95,'Back office - note par action'!P:P)),"")</f>
        <v/>
      </c>
    </row>
    <row r="96" spans="1:20" x14ac:dyDescent="0.25">
      <c r="A96" s="55" t="str">
        <f>IF('Etape 1 - projet de territoire'!B103="","",'Etape 1 - projet de territoire'!B103)</f>
        <v/>
      </c>
      <c r="B96" s="54" t="str">
        <f>IF(A96="","",COUNTIF('Back office - note par action'!B:B,A96))</f>
        <v/>
      </c>
      <c r="C96" s="51" t="str">
        <f>IF(B96="","",SUMIF('Back office - note par action'!$B:$B,'Back office - note par objectif'!A96,'Back office - note par action'!$I:$I))</f>
        <v/>
      </c>
      <c r="D96" s="53" t="str">
        <f t="shared" si="6"/>
        <v/>
      </c>
      <c r="E96" s="43" t="str">
        <f>IF(B96="","",SUMIF('Back office - note par action'!$B:$B,'Back office - note par objectif'!A96,'Back office - note par action'!$Q:$Q))</f>
        <v/>
      </c>
      <c r="F96" s="52" t="str">
        <f t="shared" si="7"/>
        <v/>
      </c>
      <c r="H96" s="51" t="str">
        <f>IFERROR(IF($B96="","",AVERAGEIF('Back office - note par action'!$B:$B,'Back office - note par objectif'!$A96,'Back office - note par action'!C:C)),"")</f>
        <v/>
      </c>
      <c r="I96" s="43" t="str">
        <f>IFERROR(IF($B96="","",AVERAGEIF('Back office - note par action'!$B:$B,'Back office - note par objectif'!$A96,'Back office - note par action'!D:D)),"")</f>
        <v/>
      </c>
      <c r="J96" s="43" t="str">
        <f>IFERROR(IF($B96="","",AVERAGEIF('Back office - note par action'!$B:$B,'Back office - note par objectif'!$A96,'Back office - note par action'!E:E)),"")</f>
        <v/>
      </c>
      <c r="K96" s="43" t="str">
        <f>IFERROR(IF($B96="","",AVERAGEIF('Back office - note par action'!$B:$B,'Back office - note par objectif'!$A96,'Back office - note par action'!F:F)),"")</f>
        <v/>
      </c>
      <c r="L96" s="43" t="str">
        <f>IFERROR(IF($B96="","",AVERAGEIF('Back office - note par action'!$B:$B,'Back office - note par objectif'!$A96,'Back office - note par action'!G:G)),"")</f>
        <v/>
      </c>
      <c r="M96" s="43" t="str">
        <f>IFERROR(IF($B96="","",AVERAGEIF('Back office - note par action'!$B:$B,'Back office - note par objectif'!$A96,'Back office - note par action'!H:H)),"")</f>
        <v/>
      </c>
      <c r="N96" s="51" t="str">
        <f>IFERROR(IF($B96="","",AVERAGEIF('Back office - note par action'!$B:$B,'Back office - note par objectif'!$A96,'Back office - note par action'!J:J)),"")</f>
        <v/>
      </c>
      <c r="O96" s="43" t="str">
        <f>IFERROR(IF($B96="","",AVERAGEIF('Back office - note par action'!$B:$B,'Back office - note par objectif'!$A96,'Back office - note par action'!K:K)),"")</f>
        <v/>
      </c>
      <c r="P96" s="43" t="str">
        <f>IFERROR(IF($B96="","",AVERAGEIF('Back office - note par action'!$B:$B,'Back office - note par objectif'!$A96,'Back office - note par action'!L:L)),"")</f>
        <v/>
      </c>
      <c r="Q96" s="43" t="str">
        <f>IFERROR(IF($B96="","",AVERAGEIF('Back office - note par action'!$B:$B,'Back office - note par objectif'!$A96,'Back office - note par action'!M:M)),"")</f>
        <v/>
      </c>
      <c r="R96" s="43" t="str">
        <f>IFERROR(IF($B96="","",AVERAGEIF('Back office - note par action'!$B:$B,'Back office - note par objectif'!$A96,'Back office - note par action'!N:N)),"")</f>
        <v/>
      </c>
      <c r="S96" s="43" t="str">
        <f>IFERROR(IF($B96="","",AVERAGEIF('Back office - note par action'!$B:$B,'Back office - note par objectif'!$A96,'Back office - note par action'!O:O)),"")</f>
        <v/>
      </c>
      <c r="T96" s="53" t="str">
        <f>IFERROR(IF($B96="","",AVERAGEIF('Back office - note par action'!$B:$B,'Back office - note par objectif'!$A96,'Back office - note par action'!P:P)),"")</f>
        <v/>
      </c>
    </row>
    <row r="97" spans="1:20" x14ac:dyDescent="0.25">
      <c r="A97" s="55" t="str">
        <f>IF('Etape 1 - projet de territoire'!B104="","",'Etape 1 - projet de territoire'!B104)</f>
        <v/>
      </c>
      <c r="B97" s="54" t="str">
        <f>IF(A97="","",COUNTIF('Back office - note par action'!B:B,A97))</f>
        <v/>
      </c>
      <c r="C97" s="51" t="str">
        <f>IF(B97="","",SUMIF('Back office - note par action'!$B:$B,'Back office - note par objectif'!A97,'Back office - note par action'!$I:$I))</f>
        <v/>
      </c>
      <c r="D97" s="53" t="str">
        <f t="shared" si="6"/>
        <v/>
      </c>
      <c r="E97" s="43" t="str">
        <f>IF(B97="","",SUMIF('Back office - note par action'!$B:$B,'Back office - note par objectif'!A97,'Back office - note par action'!$Q:$Q))</f>
        <v/>
      </c>
      <c r="F97" s="52" t="str">
        <f t="shared" si="7"/>
        <v/>
      </c>
      <c r="H97" s="51" t="str">
        <f>IFERROR(IF($B97="","",AVERAGEIF('Back office - note par action'!$B:$B,'Back office - note par objectif'!$A97,'Back office - note par action'!C:C)),"")</f>
        <v/>
      </c>
      <c r="I97" s="43" t="str">
        <f>IFERROR(IF($B97="","",AVERAGEIF('Back office - note par action'!$B:$B,'Back office - note par objectif'!$A97,'Back office - note par action'!D:D)),"")</f>
        <v/>
      </c>
      <c r="J97" s="43" t="str">
        <f>IFERROR(IF($B97="","",AVERAGEIF('Back office - note par action'!$B:$B,'Back office - note par objectif'!$A97,'Back office - note par action'!E:E)),"")</f>
        <v/>
      </c>
      <c r="K97" s="43" t="str">
        <f>IFERROR(IF($B97="","",AVERAGEIF('Back office - note par action'!$B:$B,'Back office - note par objectif'!$A97,'Back office - note par action'!F:F)),"")</f>
        <v/>
      </c>
      <c r="L97" s="43" t="str">
        <f>IFERROR(IF($B97="","",AVERAGEIF('Back office - note par action'!$B:$B,'Back office - note par objectif'!$A97,'Back office - note par action'!G:G)),"")</f>
        <v/>
      </c>
      <c r="M97" s="43" t="str">
        <f>IFERROR(IF($B97="","",AVERAGEIF('Back office - note par action'!$B:$B,'Back office - note par objectif'!$A97,'Back office - note par action'!H:H)),"")</f>
        <v/>
      </c>
      <c r="N97" s="51" t="str">
        <f>IFERROR(IF($B97="","",AVERAGEIF('Back office - note par action'!$B:$B,'Back office - note par objectif'!$A97,'Back office - note par action'!J:J)),"")</f>
        <v/>
      </c>
      <c r="O97" s="43" t="str">
        <f>IFERROR(IF($B97="","",AVERAGEIF('Back office - note par action'!$B:$B,'Back office - note par objectif'!$A97,'Back office - note par action'!K:K)),"")</f>
        <v/>
      </c>
      <c r="P97" s="43" t="str">
        <f>IFERROR(IF($B97="","",AVERAGEIF('Back office - note par action'!$B:$B,'Back office - note par objectif'!$A97,'Back office - note par action'!L:L)),"")</f>
        <v/>
      </c>
      <c r="Q97" s="43" t="str">
        <f>IFERROR(IF($B97="","",AVERAGEIF('Back office - note par action'!$B:$B,'Back office - note par objectif'!$A97,'Back office - note par action'!M:M)),"")</f>
        <v/>
      </c>
      <c r="R97" s="43" t="str">
        <f>IFERROR(IF($B97="","",AVERAGEIF('Back office - note par action'!$B:$B,'Back office - note par objectif'!$A97,'Back office - note par action'!N:N)),"")</f>
        <v/>
      </c>
      <c r="S97" s="43" t="str">
        <f>IFERROR(IF($B97="","",AVERAGEIF('Back office - note par action'!$B:$B,'Back office - note par objectif'!$A97,'Back office - note par action'!O:O)),"")</f>
        <v/>
      </c>
      <c r="T97" s="53" t="str">
        <f>IFERROR(IF($B97="","",AVERAGEIF('Back office - note par action'!$B:$B,'Back office - note par objectif'!$A97,'Back office - note par action'!P:P)),"")</f>
        <v/>
      </c>
    </row>
    <row r="98" spans="1:20" x14ac:dyDescent="0.25">
      <c r="A98" s="55" t="str">
        <f>IF('Etape 1 - projet de territoire'!B105="","",'Etape 1 - projet de territoire'!B105)</f>
        <v/>
      </c>
      <c r="B98" s="54" t="str">
        <f>IF(A98="","",COUNTIF('Back office - note par action'!B:B,A98))</f>
        <v/>
      </c>
      <c r="C98" s="51" t="str">
        <f>IF(B98="","",SUMIF('Back office - note par action'!$B:$B,'Back office - note par objectif'!A98,'Back office - note par action'!$I:$I))</f>
        <v/>
      </c>
      <c r="D98" s="53" t="str">
        <f t="shared" si="6"/>
        <v/>
      </c>
      <c r="E98" s="43" t="str">
        <f>IF(B98="","",SUMIF('Back office - note par action'!$B:$B,'Back office - note par objectif'!A98,'Back office - note par action'!$Q:$Q))</f>
        <v/>
      </c>
      <c r="F98" s="52" t="str">
        <f t="shared" si="7"/>
        <v/>
      </c>
      <c r="H98" s="51" t="str">
        <f>IFERROR(IF($B98="","",AVERAGEIF('Back office - note par action'!$B:$B,'Back office - note par objectif'!$A98,'Back office - note par action'!C:C)),"")</f>
        <v/>
      </c>
      <c r="I98" s="43" t="str">
        <f>IFERROR(IF($B98="","",AVERAGEIF('Back office - note par action'!$B:$B,'Back office - note par objectif'!$A98,'Back office - note par action'!D:D)),"")</f>
        <v/>
      </c>
      <c r="J98" s="43" t="str">
        <f>IFERROR(IF($B98="","",AVERAGEIF('Back office - note par action'!$B:$B,'Back office - note par objectif'!$A98,'Back office - note par action'!E:E)),"")</f>
        <v/>
      </c>
      <c r="K98" s="43" t="str">
        <f>IFERROR(IF($B98="","",AVERAGEIF('Back office - note par action'!$B:$B,'Back office - note par objectif'!$A98,'Back office - note par action'!F:F)),"")</f>
        <v/>
      </c>
      <c r="L98" s="43" t="str">
        <f>IFERROR(IF($B98="","",AVERAGEIF('Back office - note par action'!$B:$B,'Back office - note par objectif'!$A98,'Back office - note par action'!G:G)),"")</f>
        <v/>
      </c>
      <c r="M98" s="43" t="str">
        <f>IFERROR(IF($B98="","",AVERAGEIF('Back office - note par action'!$B:$B,'Back office - note par objectif'!$A98,'Back office - note par action'!H:H)),"")</f>
        <v/>
      </c>
      <c r="N98" s="51" t="str">
        <f>IFERROR(IF($B98="","",AVERAGEIF('Back office - note par action'!$B:$B,'Back office - note par objectif'!$A98,'Back office - note par action'!J:J)),"")</f>
        <v/>
      </c>
      <c r="O98" s="43" t="str">
        <f>IFERROR(IF($B98="","",AVERAGEIF('Back office - note par action'!$B:$B,'Back office - note par objectif'!$A98,'Back office - note par action'!K:K)),"")</f>
        <v/>
      </c>
      <c r="P98" s="43" t="str">
        <f>IFERROR(IF($B98="","",AVERAGEIF('Back office - note par action'!$B:$B,'Back office - note par objectif'!$A98,'Back office - note par action'!L:L)),"")</f>
        <v/>
      </c>
      <c r="Q98" s="43" t="str">
        <f>IFERROR(IF($B98="","",AVERAGEIF('Back office - note par action'!$B:$B,'Back office - note par objectif'!$A98,'Back office - note par action'!M:M)),"")</f>
        <v/>
      </c>
      <c r="R98" s="43" t="str">
        <f>IFERROR(IF($B98="","",AVERAGEIF('Back office - note par action'!$B:$B,'Back office - note par objectif'!$A98,'Back office - note par action'!N:N)),"")</f>
        <v/>
      </c>
      <c r="S98" s="43" t="str">
        <f>IFERROR(IF($B98="","",AVERAGEIF('Back office - note par action'!$B:$B,'Back office - note par objectif'!$A98,'Back office - note par action'!O:O)),"")</f>
        <v/>
      </c>
      <c r="T98" s="53" t="str">
        <f>IFERROR(IF($B98="","",AVERAGEIF('Back office - note par action'!$B:$B,'Back office - note par objectif'!$A98,'Back office - note par action'!P:P)),"")</f>
        <v/>
      </c>
    </row>
    <row r="99" spans="1:20" x14ac:dyDescent="0.25">
      <c r="A99" s="55" t="str">
        <f>IF('Etape 1 - projet de territoire'!B106="","",'Etape 1 - projet de territoire'!B106)</f>
        <v/>
      </c>
      <c r="B99" s="54" t="str">
        <f>IF(A99="","",COUNTIF('Back office - note par action'!B:B,A99))</f>
        <v/>
      </c>
      <c r="C99" s="51" t="str">
        <f>IF(B99="","",SUMIF('Back office - note par action'!$B:$B,'Back office - note par objectif'!A99,'Back office - note par action'!$I:$I))</f>
        <v/>
      </c>
      <c r="D99" s="53" t="str">
        <f t="shared" si="6"/>
        <v/>
      </c>
      <c r="E99" s="43" t="str">
        <f>IF(B99="","",SUMIF('Back office - note par action'!$B:$B,'Back office - note par objectif'!A99,'Back office - note par action'!$Q:$Q))</f>
        <v/>
      </c>
      <c r="F99" s="52" t="str">
        <f t="shared" si="7"/>
        <v/>
      </c>
      <c r="H99" s="51" t="str">
        <f>IFERROR(IF($B99="","",AVERAGEIF('Back office - note par action'!$B:$B,'Back office - note par objectif'!$A99,'Back office - note par action'!C:C)),"")</f>
        <v/>
      </c>
      <c r="I99" s="43" t="str">
        <f>IFERROR(IF($B99="","",AVERAGEIF('Back office - note par action'!$B:$B,'Back office - note par objectif'!$A99,'Back office - note par action'!D:D)),"")</f>
        <v/>
      </c>
      <c r="J99" s="43" t="str">
        <f>IFERROR(IF($B99="","",AVERAGEIF('Back office - note par action'!$B:$B,'Back office - note par objectif'!$A99,'Back office - note par action'!E:E)),"")</f>
        <v/>
      </c>
      <c r="K99" s="43" t="str">
        <f>IFERROR(IF($B99="","",AVERAGEIF('Back office - note par action'!$B:$B,'Back office - note par objectif'!$A99,'Back office - note par action'!F:F)),"")</f>
        <v/>
      </c>
      <c r="L99" s="43" t="str">
        <f>IFERROR(IF($B99="","",AVERAGEIF('Back office - note par action'!$B:$B,'Back office - note par objectif'!$A99,'Back office - note par action'!G:G)),"")</f>
        <v/>
      </c>
      <c r="M99" s="43" t="str">
        <f>IFERROR(IF($B99="","",AVERAGEIF('Back office - note par action'!$B:$B,'Back office - note par objectif'!$A99,'Back office - note par action'!H:H)),"")</f>
        <v/>
      </c>
      <c r="N99" s="51" t="str">
        <f>IFERROR(IF($B99="","",AVERAGEIF('Back office - note par action'!$B:$B,'Back office - note par objectif'!$A99,'Back office - note par action'!J:J)),"")</f>
        <v/>
      </c>
      <c r="O99" s="43" t="str">
        <f>IFERROR(IF($B99="","",AVERAGEIF('Back office - note par action'!$B:$B,'Back office - note par objectif'!$A99,'Back office - note par action'!K:K)),"")</f>
        <v/>
      </c>
      <c r="P99" s="43" t="str">
        <f>IFERROR(IF($B99="","",AVERAGEIF('Back office - note par action'!$B:$B,'Back office - note par objectif'!$A99,'Back office - note par action'!L:L)),"")</f>
        <v/>
      </c>
      <c r="Q99" s="43" t="str">
        <f>IFERROR(IF($B99="","",AVERAGEIF('Back office - note par action'!$B:$B,'Back office - note par objectif'!$A99,'Back office - note par action'!M:M)),"")</f>
        <v/>
      </c>
      <c r="R99" s="43" t="str">
        <f>IFERROR(IF($B99="","",AVERAGEIF('Back office - note par action'!$B:$B,'Back office - note par objectif'!$A99,'Back office - note par action'!N:N)),"")</f>
        <v/>
      </c>
      <c r="S99" s="43" t="str">
        <f>IFERROR(IF($B99="","",AVERAGEIF('Back office - note par action'!$B:$B,'Back office - note par objectif'!$A99,'Back office - note par action'!O:O)),"")</f>
        <v/>
      </c>
      <c r="T99" s="53" t="str">
        <f>IFERROR(IF($B99="","",AVERAGEIF('Back office - note par action'!$B:$B,'Back office - note par objectif'!$A99,'Back office - note par action'!P:P)),"")</f>
        <v/>
      </c>
    </row>
    <row r="100" spans="1:20" x14ac:dyDescent="0.25">
      <c r="A100" s="55" t="str">
        <f>IF('Etape 1 - projet de territoire'!B107="","",'Etape 1 - projet de territoire'!B107)</f>
        <v/>
      </c>
      <c r="B100" s="54" t="str">
        <f>IF(A100="","",COUNTIF('Back office - note par action'!B:B,A100))</f>
        <v/>
      </c>
      <c r="C100" s="51" t="str">
        <f>IF(B100="","",SUMIF('Back office - note par action'!$B:$B,'Back office - note par objectif'!A100,'Back office - note par action'!$I:$I))</f>
        <v/>
      </c>
      <c r="D100" s="53" t="str">
        <f t="shared" si="6"/>
        <v/>
      </c>
      <c r="E100" s="43" t="str">
        <f>IF(B100="","",SUMIF('Back office - note par action'!$B:$B,'Back office - note par objectif'!A100,'Back office - note par action'!$Q:$Q))</f>
        <v/>
      </c>
      <c r="F100" s="52" t="str">
        <f t="shared" si="7"/>
        <v/>
      </c>
      <c r="H100" s="51" t="str">
        <f>IFERROR(IF($B100="","",AVERAGEIF('Back office - note par action'!$B:$B,'Back office - note par objectif'!$A100,'Back office - note par action'!C:C)),"")</f>
        <v/>
      </c>
      <c r="I100" s="43" t="str">
        <f>IFERROR(IF($B100="","",AVERAGEIF('Back office - note par action'!$B:$B,'Back office - note par objectif'!$A100,'Back office - note par action'!D:D)),"")</f>
        <v/>
      </c>
      <c r="J100" s="43" t="str">
        <f>IFERROR(IF($B100="","",AVERAGEIF('Back office - note par action'!$B:$B,'Back office - note par objectif'!$A100,'Back office - note par action'!E:E)),"")</f>
        <v/>
      </c>
      <c r="K100" s="43" t="str">
        <f>IFERROR(IF($B100="","",AVERAGEIF('Back office - note par action'!$B:$B,'Back office - note par objectif'!$A100,'Back office - note par action'!F:F)),"")</f>
        <v/>
      </c>
      <c r="L100" s="43" t="str">
        <f>IFERROR(IF($B100="","",AVERAGEIF('Back office - note par action'!$B:$B,'Back office - note par objectif'!$A100,'Back office - note par action'!G:G)),"")</f>
        <v/>
      </c>
      <c r="M100" s="43" t="str">
        <f>IFERROR(IF($B100="","",AVERAGEIF('Back office - note par action'!$B:$B,'Back office - note par objectif'!$A100,'Back office - note par action'!H:H)),"")</f>
        <v/>
      </c>
      <c r="N100" s="51" t="str">
        <f>IFERROR(IF($B100="","",AVERAGEIF('Back office - note par action'!$B:$B,'Back office - note par objectif'!$A100,'Back office - note par action'!J:J)),"")</f>
        <v/>
      </c>
      <c r="O100" s="43" t="str">
        <f>IFERROR(IF($B100="","",AVERAGEIF('Back office - note par action'!$B:$B,'Back office - note par objectif'!$A100,'Back office - note par action'!K:K)),"")</f>
        <v/>
      </c>
      <c r="P100" s="43" t="str">
        <f>IFERROR(IF($B100="","",AVERAGEIF('Back office - note par action'!$B:$B,'Back office - note par objectif'!$A100,'Back office - note par action'!L:L)),"")</f>
        <v/>
      </c>
      <c r="Q100" s="43" t="str">
        <f>IFERROR(IF($B100="","",AVERAGEIF('Back office - note par action'!$B:$B,'Back office - note par objectif'!$A100,'Back office - note par action'!M:M)),"")</f>
        <v/>
      </c>
      <c r="R100" s="43" t="str">
        <f>IFERROR(IF($B100="","",AVERAGEIF('Back office - note par action'!$B:$B,'Back office - note par objectif'!$A100,'Back office - note par action'!N:N)),"")</f>
        <v/>
      </c>
      <c r="S100" s="43" t="str">
        <f>IFERROR(IF($B100="","",AVERAGEIF('Back office - note par action'!$B:$B,'Back office - note par objectif'!$A100,'Back office - note par action'!O:O)),"")</f>
        <v/>
      </c>
      <c r="T100" s="53" t="str">
        <f>IFERROR(IF($B100="","",AVERAGEIF('Back office - note par action'!$B:$B,'Back office - note par objectif'!$A100,'Back office - note par action'!P:P)),"")</f>
        <v/>
      </c>
    </row>
  </sheetData>
  <sheetProtection algorithmName="SHA-512" hashValue="vFTBw+hdtEx1l83p+n5bCtVW3ap2lY3AWs6ocgcCSKMAyUvpOORDaBmTCx+AAjWWkF0CuUqAmXrdIq+szjfdoA==" saltValue="avDIfX9U0txmEljI58egEg==" spinCount="100000" sheet="1" objects="1" scenarios="1"/>
  <customSheetViews>
    <customSheetView guid="{86F231A6-8872-4CDC-8E71-A78D3F0CBB5C}" scale="80" hiddenRows="1" hiddenColumns="1">
      <selection activeCell="D5" sqref="D5"/>
      <pageMargins left="0.7" right="0.7" top="0.75" bottom="0.75" header="0.3" footer="0.3"/>
    </customSheetView>
    <customSheetView guid="{961DC6EA-2411-498A-8FA8-AEC4F67D22EB}" scale="80" hiddenRows="1" hiddenColumns="1">
      <selection activeCell="D5" sqref="D5"/>
      <pageMargins left="0.7" right="0.7" top="0.75" bottom="0.75" header="0.3" footer="0.3"/>
    </customSheetView>
  </customSheetViews>
  <mergeCells count="4">
    <mergeCell ref="E1:F1"/>
    <mergeCell ref="C1:D1"/>
    <mergeCell ref="N1:T1"/>
    <mergeCell ref="H1:M1"/>
  </mergeCells>
  <pageMargins left="0.7" right="0.7" top="0.75" bottom="0.75" header="0.3" footer="0.3"/>
  <pageSetup paperSize="9" orientation="portrait" r:id="rId1"/>
  <ignoredErrors>
    <ignoredError sqref="D3:E3"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XFC50"/>
  <sheetViews>
    <sheetView topLeftCell="A10" zoomScaleNormal="100" workbookViewId="0">
      <selection activeCell="B5" sqref="B5:M5"/>
    </sheetView>
  </sheetViews>
  <sheetFormatPr baseColWidth="10" defaultColWidth="0" defaultRowHeight="15" zeroHeight="1" x14ac:dyDescent="0.25"/>
  <cols>
    <col min="1" max="1" width="3.7109375" style="6" customWidth="1"/>
    <col min="2" max="2" width="30.85546875" customWidth="1"/>
    <col min="3" max="3" width="8.5703125" style="6" customWidth="1"/>
    <col min="4" max="4" width="30.85546875" customWidth="1"/>
    <col min="5" max="5" width="8.5703125" style="6" customWidth="1"/>
    <col min="6" max="6" width="30.85546875" customWidth="1"/>
    <col min="7" max="7" width="8.5703125" style="6" customWidth="1"/>
    <col min="8" max="8" width="30.85546875" customWidth="1"/>
    <col min="9" max="9" width="8.5703125" style="6" customWidth="1"/>
    <col min="10" max="10" width="30.85546875" customWidth="1"/>
    <col min="11" max="11" width="8.5703125" style="6" customWidth="1"/>
    <col min="12" max="12" width="30.85546875" customWidth="1"/>
    <col min="13" max="13" width="8.5703125" customWidth="1"/>
    <col min="14" max="14" width="5.28515625" customWidth="1"/>
    <col min="15" max="16383" width="11.42578125" hidden="1"/>
    <col min="16384" max="16384" width="2.140625" hidden="1"/>
  </cols>
  <sheetData>
    <row r="1" spans="1:14" s="6" customFormat="1" x14ac:dyDescent="0.25">
      <c r="A1" s="10"/>
      <c r="B1" s="10"/>
      <c r="C1" s="10"/>
      <c r="D1" s="10"/>
      <c r="E1" s="10"/>
      <c r="F1" s="10"/>
      <c r="G1" s="10"/>
      <c r="H1" s="10"/>
      <c r="I1" s="10"/>
      <c r="J1" s="10"/>
      <c r="K1" s="10"/>
      <c r="L1" s="10"/>
      <c r="M1" s="10"/>
      <c r="N1" s="10"/>
    </row>
    <row r="2" spans="1:14" s="6" customFormat="1" ht="36" customHeight="1" x14ac:dyDescent="0.25">
      <c r="A2" s="10"/>
      <c r="B2" s="223" t="s">
        <v>236</v>
      </c>
      <c r="C2" s="223"/>
      <c r="D2" s="223"/>
      <c r="E2" s="223"/>
      <c r="F2" s="223"/>
      <c r="G2" s="223"/>
      <c r="H2" s="223"/>
      <c r="I2" s="223"/>
      <c r="J2" s="223"/>
      <c r="K2" s="223"/>
      <c r="L2" s="223"/>
      <c r="M2" s="223"/>
      <c r="N2" s="10"/>
    </row>
    <row r="3" spans="1:14" s="6" customFormat="1" x14ac:dyDescent="0.25">
      <c r="A3" s="10"/>
      <c r="B3" s="10"/>
      <c r="C3" s="10"/>
      <c r="D3" s="10"/>
      <c r="E3" s="10"/>
      <c r="F3" s="10"/>
      <c r="G3" s="10"/>
      <c r="H3" s="10"/>
      <c r="I3" s="10"/>
      <c r="J3" s="10"/>
      <c r="K3" s="10"/>
      <c r="L3" s="10"/>
      <c r="M3" s="10"/>
      <c r="N3" s="10"/>
    </row>
    <row r="4" spans="1:14" s="6" customFormat="1" ht="18" customHeight="1" x14ac:dyDescent="0.25">
      <c r="A4" s="10"/>
      <c r="B4" s="13" t="s">
        <v>78</v>
      </c>
      <c r="C4" s="13"/>
      <c r="D4" s="10"/>
      <c r="E4" s="10"/>
      <c r="F4" s="10"/>
      <c r="G4" s="10"/>
      <c r="H4" s="10"/>
      <c r="I4" s="10"/>
      <c r="J4" s="10"/>
      <c r="K4" s="10"/>
      <c r="L4" s="10"/>
      <c r="M4" s="10"/>
      <c r="N4" s="10"/>
    </row>
    <row r="5" spans="1:14" s="6" customFormat="1" ht="23.25" customHeight="1" x14ac:dyDescent="0.25">
      <c r="A5" s="10"/>
      <c r="B5" s="230" t="s">
        <v>181</v>
      </c>
      <c r="C5" s="230"/>
      <c r="D5" s="230"/>
      <c r="E5" s="230"/>
      <c r="F5" s="230"/>
      <c r="G5" s="230"/>
      <c r="H5" s="230"/>
      <c r="I5" s="230"/>
      <c r="J5" s="230"/>
      <c r="K5" s="230"/>
      <c r="L5" s="230"/>
      <c r="M5" s="230"/>
      <c r="N5" s="10"/>
    </row>
    <row r="6" spans="1:14" s="6" customFormat="1" ht="18.95" customHeight="1" x14ac:dyDescent="0.25">
      <c r="A6" s="10"/>
      <c r="B6" s="230" t="s">
        <v>177</v>
      </c>
      <c r="C6" s="230"/>
      <c r="D6" s="231"/>
      <c r="E6" s="231"/>
      <c r="F6" s="231"/>
      <c r="G6" s="231"/>
      <c r="H6" s="231"/>
      <c r="I6" s="231"/>
      <c r="J6" s="231"/>
      <c r="K6" s="231"/>
      <c r="L6" s="231"/>
      <c r="M6" s="231"/>
      <c r="N6" s="10"/>
    </row>
    <row r="7" spans="1:14" s="6" customFormat="1" ht="36" customHeight="1" thickBot="1" x14ac:dyDescent="0.3">
      <c r="A7" s="10"/>
      <c r="B7" s="254" t="s">
        <v>80</v>
      </c>
      <c r="C7" s="254"/>
      <c r="D7" s="254"/>
      <c r="E7" s="254"/>
      <c r="F7" s="254"/>
      <c r="G7" s="254"/>
      <c r="H7" s="254"/>
      <c r="I7" s="254"/>
      <c r="J7" s="254"/>
      <c r="K7" s="254"/>
      <c r="L7" s="254"/>
      <c r="M7" s="254"/>
      <c r="N7" s="10"/>
    </row>
    <row r="8" spans="1:14" s="6" customFormat="1" ht="21" customHeight="1" thickBot="1" x14ac:dyDescent="0.3">
      <c r="A8" s="10"/>
      <c r="B8" s="59"/>
      <c r="C8" s="59"/>
      <c r="D8" s="59"/>
      <c r="E8" s="59"/>
      <c r="F8" s="59"/>
      <c r="G8" s="59"/>
      <c r="H8" s="59"/>
      <c r="I8" s="59"/>
      <c r="J8" s="59"/>
      <c r="K8" s="59"/>
      <c r="L8" s="59"/>
      <c r="M8" s="59"/>
      <c r="N8" s="10"/>
    </row>
    <row r="9" spans="1:14" s="6" customFormat="1" ht="15.75" thickBot="1" x14ac:dyDescent="0.3">
      <c r="A9" s="10"/>
      <c r="B9" s="232" t="s">
        <v>182</v>
      </c>
      <c r="C9" s="233"/>
      <c r="D9" s="233"/>
      <c r="E9" s="233"/>
      <c r="F9" s="233"/>
      <c r="G9" s="233"/>
      <c r="H9" s="233"/>
      <c r="I9" s="233"/>
      <c r="J9" s="233"/>
      <c r="K9" s="233"/>
      <c r="L9" s="233"/>
      <c r="M9" s="234"/>
      <c r="N9" s="10"/>
    </row>
    <row r="10" spans="1:14" s="6" customFormat="1" ht="43.5" customHeight="1" x14ac:dyDescent="0.25">
      <c r="A10" s="10"/>
      <c r="B10" s="71" t="s">
        <v>146</v>
      </c>
      <c r="C10" s="72"/>
      <c r="D10" s="71" t="s">
        <v>47</v>
      </c>
      <c r="E10" s="72"/>
      <c r="F10" s="71" t="s">
        <v>19</v>
      </c>
      <c r="G10" s="72"/>
      <c r="H10" s="71" t="s">
        <v>20</v>
      </c>
      <c r="I10" s="72"/>
      <c r="J10" s="71" t="s">
        <v>21</v>
      </c>
      <c r="K10" s="74"/>
      <c r="L10" s="72" t="s">
        <v>46</v>
      </c>
      <c r="M10" s="73"/>
      <c r="N10" s="10"/>
    </row>
    <row r="11" spans="1:14" s="6" customFormat="1" ht="43.5" customHeight="1" x14ac:dyDescent="0.25">
      <c r="A11" s="10"/>
      <c r="B11" s="25" t="s">
        <v>26</v>
      </c>
      <c r="C11" s="103">
        <v>1</v>
      </c>
      <c r="D11" s="75" t="s">
        <v>90</v>
      </c>
      <c r="E11" s="104">
        <v>1</v>
      </c>
      <c r="F11" s="80" t="s">
        <v>31</v>
      </c>
      <c r="G11" s="105">
        <v>1</v>
      </c>
      <c r="H11" s="85" t="s">
        <v>37</v>
      </c>
      <c r="I11" s="106">
        <v>1</v>
      </c>
      <c r="J11" s="90" t="s">
        <v>38</v>
      </c>
      <c r="K11" s="107">
        <v>1</v>
      </c>
      <c r="L11" s="66" t="s">
        <v>41</v>
      </c>
      <c r="M11" s="108">
        <v>1</v>
      </c>
      <c r="N11" s="10"/>
    </row>
    <row r="12" spans="1:14" s="6" customFormat="1" ht="43.5" customHeight="1" x14ac:dyDescent="0.25">
      <c r="A12" s="10"/>
      <c r="B12" s="26" t="s">
        <v>27</v>
      </c>
      <c r="C12" s="109">
        <v>0.8</v>
      </c>
      <c r="D12" s="76" t="s">
        <v>91</v>
      </c>
      <c r="E12" s="110">
        <v>0.8</v>
      </c>
      <c r="F12" s="81" t="s">
        <v>32</v>
      </c>
      <c r="G12" s="111">
        <v>0.8</v>
      </c>
      <c r="H12" s="86" t="s">
        <v>147</v>
      </c>
      <c r="I12" s="112">
        <v>0.8</v>
      </c>
      <c r="J12" s="91" t="s">
        <v>39</v>
      </c>
      <c r="K12" s="113">
        <v>0.8</v>
      </c>
      <c r="L12" s="67" t="s">
        <v>42</v>
      </c>
      <c r="M12" s="114">
        <v>0.8</v>
      </c>
      <c r="N12" s="10"/>
    </row>
    <row r="13" spans="1:14" s="6" customFormat="1" ht="43.5" customHeight="1" x14ac:dyDescent="0.25">
      <c r="A13" s="10"/>
      <c r="B13" s="27" t="s">
        <v>28</v>
      </c>
      <c r="C13" s="115">
        <v>0.5</v>
      </c>
      <c r="D13" s="77" t="s">
        <v>5</v>
      </c>
      <c r="E13" s="116">
        <v>0.5</v>
      </c>
      <c r="F13" s="82" t="s">
        <v>33</v>
      </c>
      <c r="G13" s="163">
        <v>0.5</v>
      </c>
      <c r="H13" s="87" t="s">
        <v>148</v>
      </c>
      <c r="I13" s="117">
        <v>0.5</v>
      </c>
      <c r="J13" s="92" t="s">
        <v>14</v>
      </c>
      <c r="K13" s="118">
        <v>0.5</v>
      </c>
      <c r="L13" s="68" t="s">
        <v>43</v>
      </c>
      <c r="M13" s="119">
        <v>0.5</v>
      </c>
      <c r="N13" s="10"/>
    </row>
    <row r="14" spans="1:14" s="6" customFormat="1" ht="43.5" customHeight="1" x14ac:dyDescent="0.25">
      <c r="A14" s="10"/>
      <c r="B14" s="28" t="s">
        <v>29</v>
      </c>
      <c r="C14" s="120">
        <v>0.2</v>
      </c>
      <c r="D14" s="78" t="s">
        <v>6</v>
      </c>
      <c r="E14" s="121">
        <v>0.2</v>
      </c>
      <c r="F14" s="83" t="s">
        <v>34</v>
      </c>
      <c r="G14" s="122">
        <v>0.2</v>
      </c>
      <c r="H14" s="88" t="s">
        <v>149</v>
      </c>
      <c r="I14" s="123">
        <v>0.2</v>
      </c>
      <c r="J14" s="93" t="s">
        <v>15</v>
      </c>
      <c r="K14" s="124">
        <v>0.2</v>
      </c>
      <c r="L14" s="69" t="s">
        <v>44</v>
      </c>
      <c r="M14" s="125">
        <v>0.2</v>
      </c>
      <c r="N14" s="10"/>
    </row>
    <row r="15" spans="1:14" s="6" customFormat="1" ht="43.5" customHeight="1" thickBot="1" x14ac:dyDescent="0.3">
      <c r="A15" s="10"/>
      <c r="B15" s="29" t="s">
        <v>30</v>
      </c>
      <c r="C15" s="126">
        <v>0.1</v>
      </c>
      <c r="D15" s="79" t="s">
        <v>7</v>
      </c>
      <c r="E15" s="127">
        <v>0.1</v>
      </c>
      <c r="F15" s="84" t="s">
        <v>35</v>
      </c>
      <c r="G15" s="128">
        <v>0.1</v>
      </c>
      <c r="H15" s="89" t="s">
        <v>36</v>
      </c>
      <c r="I15" s="129">
        <v>0.1</v>
      </c>
      <c r="J15" s="94" t="s">
        <v>40</v>
      </c>
      <c r="K15" s="130">
        <v>0.1</v>
      </c>
      <c r="L15" s="70" t="s">
        <v>45</v>
      </c>
      <c r="M15" s="131">
        <v>0.1</v>
      </c>
      <c r="N15" s="10"/>
    </row>
    <row r="16" spans="1:14" ht="15.75" thickBot="1" x14ac:dyDescent="0.3">
      <c r="A16" s="10"/>
      <c r="B16" s="10"/>
      <c r="C16" s="10"/>
      <c r="D16" s="10"/>
      <c r="E16" s="10"/>
      <c r="F16" s="10"/>
      <c r="G16" s="10"/>
      <c r="H16" s="10"/>
      <c r="I16" s="10"/>
      <c r="J16" s="10"/>
      <c r="K16" s="10"/>
      <c r="L16" s="10"/>
      <c r="M16" s="10"/>
      <c r="N16" s="10"/>
    </row>
    <row r="17" spans="1:14" ht="15.75" thickBot="1" x14ac:dyDescent="0.3">
      <c r="A17" s="10"/>
      <c r="B17" s="237" t="s">
        <v>17</v>
      </c>
      <c r="C17" s="238"/>
      <c r="D17" s="239"/>
      <c r="E17" s="10"/>
      <c r="F17" s="10"/>
      <c r="G17" s="10"/>
      <c r="H17" s="10"/>
      <c r="I17" s="10"/>
      <c r="J17" s="10"/>
      <c r="K17" s="10"/>
      <c r="L17" s="10"/>
      <c r="M17" s="10"/>
      <c r="N17" s="10"/>
    </row>
    <row r="18" spans="1:14" x14ac:dyDescent="0.25">
      <c r="A18" s="10"/>
      <c r="B18" s="242" t="s">
        <v>178</v>
      </c>
      <c r="C18" s="243"/>
      <c r="D18" s="30">
        <v>1</v>
      </c>
      <c r="E18" s="10"/>
      <c r="F18" s="10"/>
      <c r="G18" s="10"/>
      <c r="H18" s="10"/>
      <c r="I18" s="10"/>
      <c r="J18" s="10"/>
      <c r="K18" s="10"/>
      <c r="L18" s="10"/>
      <c r="M18" s="10"/>
      <c r="N18" s="10"/>
    </row>
    <row r="19" spans="1:14" x14ac:dyDescent="0.25">
      <c r="A19" s="10"/>
      <c r="B19" s="244" t="s">
        <v>47</v>
      </c>
      <c r="C19" s="245"/>
      <c r="D19" s="31">
        <v>1</v>
      </c>
      <c r="E19" s="10"/>
      <c r="F19" s="10"/>
      <c r="G19" s="10"/>
      <c r="H19" s="10"/>
      <c r="I19" s="10"/>
      <c r="J19" s="10"/>
      <c r="K19" s="10"/>
      <c r="L19" s="10"/>
      <c r="M19" s="10"/>
      <c r="N19" s="10"/>
    </row>
    <row r="20" spans="1:14" x14ac:dyDescent="0.25">
      <c r="A20" s="10"/>
      <c r="B20" s="244" t="s">
        <v>83</v>
      </c>
      <c r="C20" s="245"/>
      <c r="D20" s="32">
        <v>1</v>
      </c>
      <c r="E20" s="10"/>
      <c r="F20" s="10"/>
      <c r="G20" s="10"/>
      <c r="H20" s="10"/>
      <c r="I20" s="10"/>
      <c r="J20" s="10"/>
      <c r="K20" s="10"/>
      <c r="L20" s="10"/>
      <c r="M20" s="10"/>
      <c r="N20" s="10"/>
    </row>
    <row r="21" spans="1:14" x14ac:dyDescent="0.25">
      <c r="A21" s="10"/>
      <c r="B21" s="244" t="s">
        <v>20</v>
      </c>
      <c r="C21" s="245"/>
      <c r="D21" s="33">
        <v>1</v>
      </c>
      <c r="E21" s="10"/>
      <c r="F21" s="10"/>
      <c r="G21" s="10"/>
      <c r="H21" s="10"/>
      <c r="I21" s="10"/>
      <c r="J21" s="10"/>
      <c r="K21" s="10"/>
      <c r="L21" s="10"/>
      <c r="M21" s="10"/>
      <c r="N21" s="10"/>
    </row>
    <row r="22" spans="1:14" ht="32.1" customHeight="1" x14ac:dyDescent="0.25">
      <c r="A22" s="10"/>
      <c r="B22" s="246" t="s">
        <v>82</v>
      </c>
      <c r="C22" s="247"/>
      <c r="D22" s="34">
        <v>1</v>
      </c>
      <c r="E22" s="10"/>
      <c r="F22" s="10"/>
      <c r="G22" s="10"/>
      <c r="H22" s="10"/>
      <c r="I22" s="10"/>
      <c r="J22" s="10"/>
      <c r="K22" s="10"/>
      <c r="L22" s="10"/>
      <c r="M22" s="10"/>
      <c r="N22" s="10"/>
    </row>
    <row r="23" spans="1:14" ht="15.75" thickBot="1" x14ac:dyDescent="0.3">
      <c r="A23" s="10"/>
      <c r="B23" s="248" t="s">
        <v>46</v>
      </c>
      <c r="C23" s="249"/>
      <c r="D23" s="35">
        <v>1</v>
      </c>
      <c r="E23" s="10"/>
      <c r="F23" s="10"/>
      <c r="G23" s="10"/>
      <c r="H23" s="10"/>
      <c r="I23" s="10"/>
      <c r="J23" s="10"/>
      <c r="K23" s="10"/>
      <c r="L23" s="10"/>
      <c r="M23" s="10"/>
      <c r="N23" s="10"/>
    </row>
    <row r="24" spans="1:14" ht="15.75" thickBot="1" x14ac:dyDescent="0.3">
      <c r="A24" s="10"/>
      <c r="B24" s="10"/>
      <c r="C24" s="10"/>
      <c r="D24" s="10"/>
      <c r="E24" s="10"/>
      <c r="F24" s="10"/>
      <c r="G24" s="10"/>
      <c r="H24" s="10"/>
      <c r="I24" s="10"/>
      <c r="J24" s="10"/>
      <c r="K24" s="10"/>
      <c r="L24" s="10"/>
      <c r="M24" s="10"/>
      <c r="N24" s="10"/>
    </row>
    <row r="25" spans="1:14" ht="15.75" thickBot="1" x14ac:dyDescent="0.3">
      <c r="A25" s="10"/>
      <c r="B25" s="237" t="s">
        <v>179</v>
      </c>
      <c r="C25" s="238"/>
      <c r="D25" s="239"/>
      <c r="E25" s="10"/>
      <c r="F25" s="10"/>
      <c r="G25" s="10"/>
      <c r="H25" s="10"/>
      <c r="I25" s="10"/>
      <c r="J25" s="10"/>
      <c r="K25" s="10"/>
      <c r="L25" s="10"/>
      <c r="M25" s="10"/>
      <c r="N25" s="10"/>
    </row>
    <row r="26" spans="1:14" x14ac:dyDescent="0.25">
      <c r="A26" s="10"/>
      <c r="B26" s="250" t="s">
        <v>48</v>
      </c>
      <c r="C26" s="251"/>
      <c r="D26" s="63">
        <f>D27+D29</f>
        <v>4.8</v>
      </c>
      <c r="E26" s="10"/>
      <c r="F26" s="10"/>
      <c r="G26" s="10"/>
      <c r="H26" s="10"/>
      <c r="I26" s="10"/>
      <c r="J26" s="10"/>
      <c r="K26" s="10"/>
      <c r="L26" s="10"/>
      <c r="M26" s="10"/>
      <c r="N26" s="10"/>
    </row>
    <row r="27" spans="1:14" x14ac:dyDescent="0.25">
      <c r="A27" s="10"/>
      <c r="B27" s="252" t="s">
        <v>49</v>
      </c>
      <c r="C27" s="253"/>
      <c r="D27" s="36">
        <f>D28+D29</f>
        <v>3.5999999999999996</v>
      </c>
      <c r="E27" s="10"/>
      <c r="F27" s="10"/>
      <c r="G27" s="10"/>
      <c r="H27" s="10"/>
      <c r="I27" s="10"/>
      <c r="J27" s="10"/>
      <c r="K27" s="10"/>
      <c r="L27" s="10"/>
      <c r="M27" s="10"/>
      <c r="N27" s="10"/>
    </row>
    <row r="28" spans="1:14" x14ac:dyDescent="0.25">
      <c r="A28" s="10"/>
      <c r="B28" s="252" t="s">
        <v>50</v>
      </c>
      <c r="C28" s="253"/>
      <c r="D28" s="62">
        <f>D29+D29</f>
        <v>2.4</v>
      </c>
      <c r="E28" s="10"/>
      <c r="F28" s="10"/>
      <c r="G28" s="10"/>
      <c r="H28" s="10"/>
      <c r="I28" s="10"/>
      <c r="J28" s="10"/>
      <c r="K28" s="10"/>
      <c r="L28" s="10"/>
      <c r="M28" s="10"/>
      <c r="N28" s="10"/>
    </row>
    <row r="29" spans="1:14" x14ac:dyDescent="0.25">
      <c r="A29" s="10"/>
      <c r="B29" s="252" t="s">
        <v>51</v>
      </c>
      <c r="C29" s="253"/>
      <c r="D29" s="61">
        <f>D33/5</f>
        <v>1.2</v>
      </c>
      <c r="E29" s="10"/>
      <c r="F29" s="10"/>
      <c r="G29" s="10"/>
      <c r="H29" s="10"/>
      <c r="I29" s="10"/>
      <c r="J29" s="10"/>
      <c r="K29" s="10"/>
      <c r="L29" s="10"/>
      <c r="M29" s="10"/>
      <c r="N29" s="10"/>
    </row>
    <row r="30" spans="1:14" ht="15.75" thickBot="1" x14ac:dyDescent="0.3">
      <c r="A30" s="10"/>
      <c r="B30" s="240" t="s">
        <v>52</v>
      </c>
      <c r="C30" s="241"/>
      <c r="D30" s="60">
        <v>0.6</v>
      </c>
      <c r="E30" s="10"/>
      <c r="F30" s="10"/>
      <c r="G30" s="10"/>
      <c r="H30" s="10"/>
      <c r="I30" s="10"/>
      <c r="J30" s="10"/>
      <c r="K30" s="10"/>
      <c r="L30" s="10"/>
      <c r="M30" s="10"/>
      <c r="N30" s="10"/>
    </row>
    <row r="31" spans="1:14" x14ac:dyDescent="0.25">
      <c r="A31" s="10"/>
      <c r="B31" s="12"/>
      <c r="C31" s="12"/>
      <c r="D31" s="10"/>
      <c r="E31" s="10"/>
      <c r="F31" s="10"/>
      <c r="G31" s="10"/>
      <c r="H31" s="10"/>
      <c r="I31" s="10"/>
      <c r="J31" s="10"/>
      <c r="K31" s="10"/>
      <c r="L31" s="10"/>
      <c r="M31" s="10"/>
      <c r="N31" s="10"/>
    </row>
    <row r="32" spans="1:14" ht="15.75" thickBot="1" x14ac:dyDescent="0.3">
      <c r="A32" s="10"/>
      <c r="B32" s="10"/>
      <c r="C32" s="10"/>
      <c r="D32" s="10"/>
      <c r="E32" s="10"/>
      <c r="F32" s="10"/>
      <c r="G32" s="10"/>
      <c r="H32" s="10"/>
      <c r="I32" s="10"/>
      <c r="J32" s="10"/>
      <c r="K32" s="10"/>
      <c r="L32" s="10"/>
      <c r="M32" s="10"/>
      <c r="N32" s="10"/>
    </row>
    <row r="33" spans="1:14" ht="15.75" thickBot="1" x14ac:dyDescent="0.3">
      <c r="A33" s="10"/>
      <c r="B33" s="235" t="s">
        <v>53</v>
      </c>
      <c r="C33" s="236"/>
      <c r="D33" s="37">
        <f>C11*D18+E11*D19+G11*D20+I11*D21+K11*D22+M11*D23</f>
        <v>6</v>
      </c>
      <c r="E33" s="64"/>
      <c r="F33" s="10"/>
      <c r="G33" s="10"/>
      <c r="H33" s="10"/>
      <c r="I33" s="10"/>
      <c r="J33" s="10"/>
      <c r="K33" s="10"/>
      <c r="L33" s="10"/>
      <c r="M33" s="10"/>
      <c r="N33" s="10"/>
    </row>
    <row r="34" spans="1:14" x14ac:dyDescent="0.25">
      <c r="A34" s="10"/>
      <c r="B34" s="10"/>
      <c r="C34" s="10"/>
      <c r="D34" s="10"/>
      <c r="E34" s="10"/>
      <c r="F34" s="10"/>
      <c r="G34" s="10"/>
      <c r="H34" s="10"/>
      <c r="I34" s="10"/>
      <c r="J34" s="10"/>
      <c r="K34" s="10"/>
      <c r="L34" s="10"/>
      <c r="M34" s="10"/>
      <c r="N34" s="10"/>
    </row>
    <row r="35" spans="1:14" hidden="1" x14ac:dyDescent="0.25"/>
    <row r="36" spans="1:14" ht="14.25" hidden="1" customHeight="1" x14ac:dyDescent="0.25"/>
    <row r="37" spans="1:14" hidden="1" x14ac:dyDescent="0.25"/>
    <row r="38" spans="1:14" hidden="1" x14ac:dyDescent="0.25"/>
    <row r="39" spans="1:14" hidden="1" x14ac:dyDescent="0.25"/>
    <row r="40" spans="1:14" hidden="1" x14ac:dyDescent="0.25"/>
    <row r="41" spans="1:14" hidden="1" x14ac:dyDescent="0.25"/>
    <row r="42" spans="1:14" hidden="1" x14ac:dyDescent="0.25"/>
    <row r="43" spans="1:14" hidden="1" x14ac:dyDescent="0.25"/>
    <row r="44" spans="1:14" hidden="1" x14ac:dyDescent="0.25"/>
    <row r="45" spans="1:14" hidden="1" x14ac:dyDescent="0.25"/>
    <row r="46" spans="1:14" hidden="1" x14ac:dyDescent="0.25"/>
    <row r="47" spans="1:14" hidden="1" x14ac:dyDescent="0.25"/>
    <row r="48" spans="1:14" hidden="1" x14ac:dyDescent="0.25"/>
    <row r="49" hidden="1" x14ac:dyDescent="0.25"/>
    <row r="50" hidden="1" x14ac:dyDescent="0.25"/>
  </sheetData>
  <sheetProtection algorithmName="SHA-512" hashValue="Xug3spL3o9rhcuB2RdRktJpJlaeDoC/c+AytAIaTKpfyk5J4je5QYWfUjIHmqR2aUo40fWtRu6t5uiWF7PRQow==" saltValue="cU+C1s+88Zv4L+TkWHn3XQ==" spinCount="100000" sheet="1" objects="1" scenarios="1"/>
  <customSheetViews>
    <customSheetView guid="{86F231A6-8872-4CDC-8E71-A78D3F0CBB5C}" hiddenRows="1" hiddenColumns="1">
      <selection activeCell="C25" sqref="C25"/>
      <pageMargins left="0.7" right="0.7" top="0.75" bottom="0.75" header="0.3" footer="0.3"/>
      <pageSetup paperSize="9" orientation="portrait" r:id="rId1"/>
    </customSheetView>
    <customSheetView guid="{961DC6EA-2411-498A-8FA8-AEC4F67D22EB}" hiddenRows="1" hiddenColumns="1" topLeftCell="A4">
      <selection activeCell="H12" sqref="H12"/>
      <pageMargins left="0.7" right="0.7" top="0.75" bottom="0.75" header="0.3" footer="0.3"/>
      <pageSetup paperSize="9" orientation="portrait" r:id="rId2"/>
    </customSheetView>
  </customSheetViews>
  <mergeCells count="19">
    <mergeCell ref="B28:C28"/>
    <mergeCell ref="B29:C29"/>
    <mergeCell ref="B7:M7"/>
    <mergeCell ref="B5:M5"/>
    <mergeCell ref="B6:M6"/>
    <mergeCell ref="B9:M9"/>
    <mergeCell ref="B2:M2"/>
    <mergeCell ref="B33:C33"/>
    <mergeCell ref="B17:D17"/>
    <mergeCell ref="B30:C30"/>
    <mergeCell ref="B18:C18"/>
    <mergeCell ref="B19:C19"/>
    <mergeCell ref="B20:C20"/>
    <mergeCell ref="B21:C21"/>
    <mergeCell ref="B22:C22"/>
    <mergeCell ref="B23:C23"/>
    <mergeCell ref="B25:D25"/>
    <mergeCell ref="B26:C26"/>
    <mergeCell ref="B27:C27"/>
  </mergeCells>
  <conditionalFormatting sqref="D18:D23">
    <cfRule type="cellIs" dxfId="0" priority="7" operator="greaterThan">
      <formula>1</formula>
    </cfRule>
  </conditionalFormatting>
  <pageMargins left="0.7" right="0.7" top="0.75" bottom="0.75" header="0.3" footer="0.3"/>
  <pageSetup paperSize="9" orientation="portrait" r:id="rId3"/>
  <ignoredErrors>
    <ignoredError sqref="D26:D29 D33" unlockedFormula="1"/>
  </ignoredError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Lisez-moi</vt:lpstr>
      <vt:lpstr>Pour info - Grilles de critères</vt:lpstr>
      <vt:lpstr>Etape 1 - projet de territoire</vt:lpstr>
      <vt:lpstr>Etape 2 - noter les actions</vt:lpstr>
      <vt:lpstr>Résultats - classement actions</vt:lpstr>
      <vt:lpstr>Graphiques complémentaires</vt:lpstr>
      <vt:lpstr>Back office - note par action</vt:lpstr>
      <vt:lpstr>Back office - note par objectif</vt:lpstr>
      <vt:lpstr>Changer les paramètres</vt:lpstr>
      <vt:lpstr>Echéance</vt:lpstr>
      <vt:lpstr>IQ</vt:lpstr>
      <vt:lpstr>Mobilisation</vt:lpstr>
      <vt:lpstr>Rayonnement</vt:lpstr>
      <vt:lpstr>Réponse_objectif</vt:lpstr>
      <vt:lpstr>Ressources</vt:lpstr>
      <vt:lpstr>Transversalité</vt:lpstr>
    </vt:vector>
  </TitlesOfParts>
  <Company>Cerema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François PIERRON</dc:creator>
  <cp:lastModifiedBy>M. François PIERRON</cp:lastModifiedBy>
  <dcterms:created xsi:type="dcterms:W3CDTF">2021-08-19T11:48:27Z</dcterms:created>
  <dcterms:modified xsi:type="dcterms:W3CDTF">2022-10-14T12:57:48Z</dcterms:modified>
</cp:coreProperties>
</file>